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healthsharedservice-my.sharepoint.com/personal/victoria_musialek_dhsc_gov_uk/Documents/Downloads/"/>
    </mc:Choice>
  </mc:AlternateContent>
  <xr:revisionPtr revIDLastSave="0" documentId="8_{F9646940-345A-4CC7-B638-E8A123F76FE9}" xr6:coauthVersionLast="47" xr6:coauthVersionMax="47" xr10:uidLastSave="{00000000-0000-0000-0000-000000000000}"/>
  <bookViews>
    <workbookView xWindow="28680" yWindow="-120" windowWidth="29040" windowHeight="15720" firstSheet="2" activeTab="2" xr2:uid="{0C26426D-11AE-40F7-BF18-79859BDB1B7B}"/>
  </bookViews>
  <sheets>
    <sheet name="All" sheetId="6" r:id="rId1"/>
    <sheet name="South Yorkshire" sheetId="5" r:id="rId2"/>
    <sheet name="West Yorkshire" sheetId="4" r:id="rId3"/>
    <sheet name="North Yorkshire and the Humber" sheetId="1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7" i="6" l="1"/>
  <c r="W7" i="6"/>
  <c r="V7" i="6"/>
  <c r="U7" i="6"/>
  <c r="S7" i="6"/>
  <c r="R7" i="6"/>
  <c r="Q7" i="6"/>
  <c r="P7" i="6"/>
  <c r="O7" i="6"/>
  <c r="N7" i="6"/>
  <c r="M7" i="6"/>
  <c r="L7" i="6"/>
  <c r="K7" i="6"/>
  <c r="J7" i="6"/>
  <c r="X5" i="6"/>
  <c r="W5" i="6"/>
  <c r="V5" i="6"/>
  <c r="U5" i="6"/>
  <c r="S5" i="6"/>
  <c r="R5" i="6"/>
  <c r="Q5" i="6"/>
  <c r="P5" i="6"/>
  <c r="O5" i="6"/>
  <c r="N5" i="6"/>
  <c r="M5" i="6"/>
  <c r="L5" i="6"/>
  <c r="K5" i="6"/>
  <c r="J5" i="6"/>
  <c r="I4" i="6"/>
  <c r="I5" i="6" s="1"/>
  <c r="H4" i="6"/>
  <c r="H5" i="6" s="1"/>
  <c r="M7" i="5"/>
  <c r="L7" i="5"/>
  <c r="K7" i="5"/>
  <c r="J7" i="5"/>
  <c r="M5" i="5"/>
  <c r="L5" i="5"/>
  <c r="K5" i="5"/>
  <c r="J5" i="5"/>
  <c r="I4" i="5"/>
  <c r="I5" i="5" s="1"/>
  <c r="H4" i="5"/>
  <c r="H5" i="5" s="1"/>
  <c r="N7" i="4"/>
  <c r="M7" i="4"/>
  <c r="L7" i="4"/>
  <c r="K7" i="4"/>
  <c r="J7" i="4"/>
  <c r="N5" i="4"/>
  <c r="M5" i="4"/>
  <c r="L5" i="4"/>
  <c r="K5" i="4"/>
  <c r="J5" i="4"/>
  <c r="I4" i="4"/>
  <c r="I5" i="4" s="1"/>
  <c r="H4" i="4"/>
  <c r="H5" i="4" s="1"/>
  <c r="O7" i="1"/>
  <c r="M7" i="1"/>
  <c r="L7" i="1"/>
  <c r="K7" i="1"/>
  <c r="J7" i="1"/>
  <c r="J5" i="1"/>
  <c r="K5" i="1"/>
  <c r="L5" i="1"/>
  <c r="M5" i="1"/>
  <c r="O5" i="1"/>
  <c r="I4" i="1"/>
  <c r="I5" i="1" s="1"/>
  <c r="H4" i="1"/>
  <c r="H5" i="1" s="1"/>
</calcChain>
</file>

<file path=xl/sharedStrings.xml><?xml version="1.0" encoding="utf-8"?>
<sst xmlns="http://schemas.openxmlformats.org/spreadsheetml/2006/main" count="326" uniqueCount="79">
  <si>
    <t>Area</t>
  </si>
  <si>
    <t>Indicator</t>
  </si>
  <si>
    <t>Source</t>
  </si>
  <si>
    <t>Notes</t>
  </si>
  <si>
    <t>Lowest Geographical unit</t>
  </si>
  <si>
    <t>Year</t>
  </si>
  <si>
    <t>England</t>
  </si>
  <si>
    <t>Yorkshire and the Humber</t>
  </si>
  <si>
    <t>Barnsley</t>
  </si>
  <si>
    <t>Bradford</t>
  </si>
  <si>
    <t>Calderdale</t>
  </si>
  <si>
    <t>Doncaster</t>
  </si>
  <si>
    <t>East Riding of Yorkshire</t>
  </si>
  <si>
    <t>Kingston upon Hull</t>
  </si>
  <si>
    <t>Kirklees</t>
  </si>
  <si>
    <t>Leeds</t>
  </si>
  <si>
    <t>North East Lincolnshire</t>
  </si>
  <si>
    <t>North Lincolnshire</t>
  </si>
  <si>
    <t xml:space="preserve">North Yorkshire </t>
  </si>
  <si>
    <t>Rotherham</t>
  </si>
  <si>
    <t>Sheffield</t>
  </si>
  <si>
    <t>Wakefield</t>
  </si>
  <si>
    <t>York</t>
  </si>
  <si>
    <r>
      <t xml:space="preserve">Data </t>
    </r>
    <r>
      <rPr>
        <b/>
        <sz val="11"/>
        <color theme="0"/>
        <rFont val="Aptos Narrow"/>
        <family val="2"/>
        <scheme val="minor"/>
      </rPr>
      <t>describing the Transport System</t>
    </r>
  </si>
  <si>
    <t>Car ownership</t>
  </si>
  <si>
    <t>% of households with 1 or more cars</t>
  </si>
  <si>
    <t>Census</t>
  </si>
  <si>
    <t>NA</t>
  </si>
  <si>
    <t>% of households with no access to a car</t>
  </si>
  <si>
    <t>Car use</t>
  </si>
  <si>
    <t>Average distance travelled by car or van, per person, per year  (miles per person year)</t>
  </si>
  <si>
    <t>DfT, National Travel Survey (NTS9904a)</t>
  </si>
  <si>
    <t>Data not available at LA level</t>
  </si>
  <si>
    <t>% of people aged 16 yrs and over in employment who travel to work by car or van (driving or as a passenger)</t>
  </si>
  <si>
    <t xml:space="preserve">These data should be treated with caution as data collection occurred during lock down when most people were working from home.  </t>
  </si>
  <si>
    <t>% of trips to and from school by car or van</t>
  </si>
  <si>
    <t>DfT, National Travel Survey (NTS9908a)</t>
  </si>
  <si>
    <t>Car dependency</t>
  </si>
  <si>
    <t>Average LSOA Car Dependency Index Score</t>
  </si>
  <si>
    <t>New Economic Forum, Car Dependency Index</t>
  </si>
  <si>
    <t>0 = areas of lowest car dependency; 100 = areas of highest car dependency.</t>
  </si>
  <si>
    <r>
      <rPr>
        <sz val="11"/>
        <color theme="0"/>
        <rFont val="Aptos Narrow"/>
        <family val="2"/>
        <scheme val="minor"/>
      </rPr>
      <t xml:space="preserve">Measures of transport-related </t>
    </r>
    <r>
      <rPr>
        <b/>
        <sz val="11"/>
        <color theme="0"/>
        <rFont val="Aptos Narrow"/>
        <family val="2"/>
        <scheme val="minor"/>
      </rPr>
      <t xml:space="preserve">Exposures and Behaviours </t>
    </r>
    <r>
      <rPr>
        <sz val="11"/>
        <color theme="0"/>
        <rFont val="Aptos Narrow"/>
        <family val="2"/>
        <scheme val="minor"/>
      </rPr>
      <t xml:space="preserve">that impact health </t>
    </r>
  </si>
  <si>
    <t>Noise pollution from road traffic</t>
  </si>
  <si>
    <t xml:space="preserve">% of population exposed to road, rail and air transport noise of 55dB(A) or more during the night-time </t>
  </si>
  <si>
    <t>OHID, based on Defra and ONS data</t>
  </si>
  <si>
    <t>Green house gas emissions</t>
  </si>
  <si>
    <t>Greenhouse gas emissions from transport (ktCO2e)</t>
  </si>
  <si>
    <t>DfT</t>
  </si>
  <si>
    <t>Transport poverty</t>
  </si>
  <si>
    <t>Rate of transport poverty per capita</t>
  </si>
  <si>
    <t>Social Marketing Foundation</t>
  </si>
  <si>
    <t>-</t>
  </si>
  <si>
    <t>Physical inaciticty</t>
  </si>
  <si>
    <t xml:space="preserve">% of adults walking for travel at least 3 days per week </t>
  </si>
  <si>
    <t xml:space="preserve">Fingertips </t>
  </si>
  <si>
    <t>2019/20</t>
  </si>
  <si>
    <t>11.8*</t>
  </si>
  <si>
    <t>Transport related severance</t>
  </si>
  <si>
    <t>To follow from TfN</t>
  </si>
  <si>
    <t>Transport for the North</t>
  </si>
  <si>
    <r>
      <t>Measures of</t>
    </r>
    <r>
      <rPr>
        <b/>
        <sz val="11"/>
        <color theme="0"/>
        <rFont val="Aptos Narrow"/>
        <family val="2"/>
        <scheme val="minor"/>
      </rPr>
      <t xml:space="preserve"> Health Outcomes </t>
    </r>
    <r>
      <rPr>
        <sz val="11"/>
        <color theme="0"/>
        <rFont val="Aptos Narrow"/>
        <family val="2"/>
        <scheme val="minor"/>
      </rPr>
      <t>associated with transport</t>
    </r>
  </si>
  <si>
    <t>Rate of disability adjusted life years (DALYs) from Ischemic Heart Disease caused by road-traffic noise</t>
  </si>
  <si>
    <t>UKHSA</t>
  </si>
  <si>
    <t xml:space="preserve">Transport related social exclusion </t>
  </si>
  <si>
    <t xml:space="preserve">% of residents who live in neighbourhoods with a nationally high risk of transport related social exclusion </t>
  </si>
  <si>
    <t xml:space="preserve">Air pollution </t>
  </si>
  <si>
    <t xml:space="preserve">Fraction of mortality attributable to partiuclate air pollution </t>
  </si>
  <si>
    <t>Fingertips (Defra data)</t>
  </si>
  <si>
    <t>Road Danger</t>
  </si>
  <si>
    <t>Killed and seriously injured on England's Roads (crude rate per billion vehicle miles)</t>
  </si>
  <si>
    <t>Fingertips (DFT data)</t>
  </si>
  <si>
    <t>91.9*</t>
  </si>
  <si>
    <t>119.8*</t>
  </si>
  <si>
    <t>118.5*</t>
  </si>
  <si>
    <t>89.6*</t>
  </si>
  <si>
    <t>106.0*</t>
  </si>
  <si>
    <t>Children Killed or Seriously injured on England's Roads (crude rate per 100,000)</t>
  </si>
  <si>
    <t>2020-2022</t>
  </si>
  <si>
    <t>Average distance travelled by car or van, per person, per year (miles per person year)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</si>
</sst>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_-;\-* #,##0_-;_-* &quot;-&quot;??_-;_-@_-"/>
    <numFmt numFmtId="165" formatCode="0.0%"/>
    <numFmt numFmtId="166" formatCode="0.0"/>
  </numFmts>
  <fonts count="9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1"/>
      <color rgb="FF0B0C0C"/>
      <name val="Aptos Narrow"/>
      <family val="2"/>
      <scheme val="minor"/>
    </font>
    <font>
      <sz val="11"/>
      <color rgb="FF0B0C0C"/>
      <name val="Aptos Narrow"/>
      <family val="2"/>
      <scheme val="minor"/>
    </font>
    <font>
      <sz val="11"/>
      <color theme="1"/>
      <name val="Aptos Narrow"/>
      <family val="2"/>
      <scheme val="minor"/>
    </font>
    <font>
      <i/>
      <sz val="11"/>
      <name val="Aptos Narrow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-0.499984740745262"/>
        <bgColor indexed="64"/>
      </patternFill>
    </fill>
  </fills>
  <borders count="37">
    <border>
      <left/>
      <right/>
      <top/>
      <bottom/>
      <diagonal/>
    </border>
    <border>
      <left style="medium">
        <color rgb="FFEEEEEE"/>
      </left>
      <right style="medium">
        <color rgb="FFEEEEEE"/>
      </right>
      <top style="medium">
        <color rgb="FFEEEEEE"/>
      </top>
      <bottom style="medium">
        <color rgb="FFEEEEEE"/>
      </bottom>
      <diagonal/>
    </border>
    <border>
      <left style="medium">
        <color rgb="FFEEEEEE"/>
      </left>
      <right/>
      <top style="medium">
        <color rgb="FFEEEEEE"/>
      </top>
      <bottom/>
      <diagonal/>
    </border>
    <border>
      <left/>
      <right/>
      <top style="medium">
        <color rgb="FFEEEEEE"/>
      </top>
      <bottom/>
      <diagonal/>
    </border>
    <border>
      <left/>
      <right style="medium">
        <color rgb="FFEEEEEE"/>
      </right>
      <top style="medium">
        <color rgb="FFEEEEEE"/>
      </top>
      <bottom/>
      <diagonal/>
    </border>
    <border>
      <left/>
      <right/>
      <top/>
      <bottom style="medium">
        <color rgb="FFEEEEEE"/>
      </bottom>
      <diagonal/>
    </border>
    <border>
      <left style="medium">
        <color rgb="FFEEEEEE"/>
      </left>
      <right style="medium">
        <color rgb="FFEEEEEE"/>
      </right>
      <top/>
      <bottom style="medium">
        <color rgb="FF66666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EEEEEE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rgb="FFEEEEEE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4" fillId="0" borderId="0" applyNumberFormat="0" applyFill="0" applyBorder="0" applyAlignment="0" applyProtection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155">
    <xf numFmtId="0" fontId="0" fillId="0" borderId="0" xfId="0"/>
    <xf numFmtId="0" fontId="6" fillId="2" borderId="6" xfId="0" applyFont="1" applyFill="1" applyBorder="1" applyAlignment="1">
      <alignment horizontal="right" vertical="center" wrapText="1"/>
    </xf>
    <xf numFmtId="0" fontId="6" fillId="2" borderId="5" xfId="0" applyFont="1" applyFill="1" applyBorder="1" applyAlignment="1">
      <alignment horizontal="right" vertical="center" wrapText="1"/>
    </xf>
    <xf numFmtId="9" fontId="6" fillId="0" borderId="0" xfId="0" applyNumberFormat="1" applyFont="1" applyAlignment="1">
      <alignment vertical="center" wrapText="1"/>
    </xf>
    <xf numFmtId="0" fontId="6" fillId="2" borderId="0" xfId="0" applyFont="1" applyFill="1" applyAlignment="1">
      <alignment horizontal="right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right" wrapText="1"/>
    </xf>
    <xf numFmtId="165" fontId="7" fillId="0" borderId="0" xfId="3" applyNumberFormat="1" applyFont="1" applyFill="1" applyAlignment="1">
      <alignment wrapText="1"/>
    </xf>
    <xf numFmtId="0" fontId="5" fillId="3" borderId="7" xfId="0" applyFont="1" applyFill="1" applyBorder="1" applyAlignment="1">
      <alignment horizontal="center" vertical="center" wrapText="1"/>
    </xf>
    <xf numFmtId="0" fontId="4" fillId="0" borderId="7" xfId="1" applyBorder="1" applyAlignment="1">
      <alignment horizontal="left" vertical="center" wrapText="1"/>
    </xf>
    <xf numFmtId="0" fontId="0" fillId="0" borderId="7" xfId="0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6" fillId="5" borderId="7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10" fontId="0" fillId="0" borderId="7" xfId="0" applyNumberFormat="1" applyBorder="1" applyAlignment="1">
      <alignment horizontal="center" vertical="center" wrapText="1"/>
    </xf>
    <xf numFmtId="165" fontId="0" fillId="0" borderId="7" xfId="0" applyNumberFormat="1" applyBorder="1" applyAlignment="1">
      <alignment horizontal="center" vertical="center" wrapText="1"/>
    </xf>
    <xf numFmtId="0" fontId="6" fillId="6" borderId="7" xfId="0" applyFont="1" applyFill="1" applyBorder="1" applyAlignment="1">
      <alignment horizontal="center" vertical="center" wrapText="1"/>
    </xf>
    <xf numFmtId="0" fontId="8" fillId="0" borderId="7" xfId="1" applyFont="1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6" fillId="2" borderId="8" xfId="0" applyFont="1" applyFill="1" applyBorder="1" applyAlignment="1">
      <alignment horizontal="right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4" fillId="0" borderId="21" xfId="1" applyBorder="1" applyAlignment="1">
      <alignment horizontal="left" vertical="center" wrapText="1"/>
    </xf>
    <xf numFmtId="0" fontId="0" fillId="0" borderId="21" xfId="0" applyBorder="1" applyAlignment="1">
      <alignment horizontal="center" vertical="center" wrapText="1"/>
    </xf>
    <xf numFmtId="0" fontId="0" fillId="3" borderId="21" xfId="0" applyFill="1" applyBorder="1" applyAlignment="1">
      <alignment horizontal="center" vertical="center" wrapText="1"/>
    </xf>
    <xf numFmtId="165" fontId="7" fillId="0" borderId="7" xfId="3" applyNumberFormat="1" applyFont="1" applyFill="1" applyBorder="1" applyAlignment="1">
      <alignment vertical="center" wrapText="1"/>
    </xf>
    <xf numFmtId="165" fontId="4" fillId="0" borderId="7" xfId="3" applyNumberFormat="1" applyFont="1" applyFill="1" applyBorder="1" applyAlignment="1">
      <alignment vertical="center" wrapText="1"/>
    </xf>
    <xf numFmtId="165" fontId="6" fillId="0" borderId="7" xfId="3" applyNumberFormat="1" applyFont="1" applyFill="1" applyBorder="1" applyAlignment="1">
      <alignment horizontal="center" vertical="center" wrapText="1"/>
    </xf>
    <xf numFmtId="165" fontId="0" fillId="0" borderId="7" xfId="3" applyNumberFormat="1" applyFont="1" applyFill="1" applyBorder="1" applyAlignment="1">
      <alignment vertical="center" wrapText="1"/>
    </xf>
    <xf numFmtId="0" fontId="4" fillId="0" borderId="7" xfId="1" applyFill="1" applyBorder="1" applyAlignment="1">
      <alignment vertical="center" wrapText="1"/>
    </xf>
    <xf numFmtId="9" fontId="6" fillId="0" borderId="7" xfId="0" applyNumberFormat="1" applyFont="1" applyBorder="1" applyAlignment="1">
      <alignment horizontal="center" vertical="center" wrapText="1"/>
    </xf>
    <xf numFmtId="0" fontId="0" fillId="0" borderId="7" xfId="0" applyBorder="1" applyAlignment="1">
      <alignment vertical="center" wrapText="1"/>
    </xf>
    <xf numFmtId="165" fontId="6" fillId="3" borderId="7" xfId="3" applyNumberFormat="1" applyFont="1" applyFill="1" applyBorder="1" applyAlignment="1">
      <alignment horizontal="center" vertical="center" wrapText="1"/>
    </xf>
    <xf numFmtId="9" fontId="6" fillId="3" borderId="7" xfId="0" applyNumberFormat="1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7" fillId="0" borderId="26" xfId="3" applyNumberFormat="1" applyFont="1" applyFill="1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5" fillId="3" borderId="29" xfId="0" applyFont="1" applyFill="1" applyBorder="1" applyAlignment="1">
      <alignment horizontal="center" vertical="center" wrapText="1"/>
    </xf>
    <xf numFmtId="165" fontId="6" fillId="0" borderId="30" xfId="3" applyNumberFormat="1" applyFont="1" applyFill="1" applyBorder="1" applyAlignment="1">
      <alignment horizontal="center" vertical="center" wrapText="1"/>
    </xf>
    <xf numFmtId="165" fontId="6" fillId="0" borderId="30" xfId="0" applyNumberFormat="1" applyFont="1" applyBorder="1" applyAlignment="1">
      <alignment horizontal="center" vertical="center" wrapText="1"/>
    </xf>
    <xf numFmtId="0" fontId="5" fillId="3" borderId="30" xfId="0" applyFont="1" applyFill="1" applyBorder="1" applyAlignment="1">
      <alignment vertical="center" wrapText="1"/>
    </xf>
    <xf numFmtId="166" fontId="6" fillId="0" borderId="30" xfId="0" applyNumberFormat="1" applyFont="1" applyBorder="1" applyAlignment="1">
      <alignment vertical="center" wrapText="1"/>
    </xf>
    <xf numFmtId="0" fontId="6" fillId="4" borderId="30" xfId="0" applyFont="1" applyFill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165" fontId="0" fillId="0" borderId="30" xfId="3" applyNumberFormat="1" applyFont="1" applyBorder="1" applyAlignment="1">
      <alignment horizontal="center" vertical="center" wrapText="1"/>
    </xf>
    <xf numFmtId="0" fontId="6" fillId="5" borderId="30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5" fillId="3" borderId="32" xfId="0" applyFont="1" applyFill="1" applyBorder="1" applyAlignment="1">
      <alignment horizontal="center" vertical="center" wrapText="1"/>
    </xf>
    <xf numFmtId="165" fontId="6" fillId="8" borderId="19" xfId="3" applyNumberFormat="1" applyFont="1" applyFill="1" applyBorder="1" applyAlignment="1">
      <alignment horizontal="center" vertical="center" wrapText="1"/>
    </xf>
    <xf numFmtId="165" fontId="6" fillId="8" borderId="34" xfId="3" applyNumberFormat="1" applyFont="1" applyFill="1" applyBorder="1" applyAlignment="1">
      <alignment horizontal="center" vertical="center" wrapText="1"/>
    </xf>
    <xf numFmtId="9" fontId="6" fillId="8" borderId="19" xfId="0" applyNumberFormat="1" applyFont="1" applyFill="1" applyBorder="1" applyAlignment="1">
      <alignment horizontal="center" vertical="center" wrapText="1"/>
    </xf>
    <xf numFmtId="9" fontId="6" fillId="8" borderId="34" xfId="0" applyNumberFormat="1" applyFont="1" applyFill="1" applyBorder="1" applyAlignment="1">
      <alignment horizontal="center" vertical="center" wrapText="1"/>
    </xf>
    <xf numFmtId="9" fontId="6" fillId="8" borderId="19" xfId="3" applyFont="1" applyFill="1" applyBorder="1" applyAlignment="1">
      <alignment horizontal="center" vertical="center" wrapText="1"/>
    </xf>
    <xf numFmtId="9" fontId="6" fillId="8" borderId="34" xfId="3" applyFont="1" applyFill="1" applyBorder="1" applyAlignment="1">
      <alignment horizontal="center" vertical="center" wrapText="1"/>
    </xf>
    <xf numFmtId="0" fontId="6" fillId="8" borderId="19" xfId="0" applyFont="1" applyFill="1" applyBorder="1" applyAlignment="1">
      <alignment horizontal="center" vertical="center" wrapText="1"/>
    </xf>
    <xf numFmtId="0" fontId="6" fillId="8" borderId="34" xfId="0" applyFont="1" applyFill="1" applyBorder="1" applyAlignment="1">
      <alignment horizontal="center" vertical="center" wrapText="1"/>
    </xf>
    <xf numFmtId="0" fontId="0" fillId="8" borderId="19" xfId="0" applyFill="1" applyBorder="1" applyAlignment="1">
      <alignment horizontal="center" vertical="center" wrapText="1"/>
    </xf>
    <xf numFmtId="0" fontId="0" fillId="8" borderId="34" xfId="0" applyFill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0" fillId="3" borderId="20" xfId="0" applyFill="1" applyBorder="1" applyAlignment="1">
      <alignment horizontal="center" vertical="center" wrapText="1"/>
    </xf>
    <xf numFmtId="0" fontId="0" fillId="3" borderId="36" xfId="0" applyFill="1" applyBorder="1" applyAlignment="1">
      <alignment horizontal="center" vertical="center" wrapText="1"/>
    </xf>
    <xf numFmtId="164" fontId="6" fillId="8" borderId="19" xfId="2" applyNumberFormat="1" applyFont="1" applyFill="1" applyBorder="1" applyAlignment="1">
      <alignment horizontal="center" vertical="center" wrapText="1"/>
    </xf>
    <xf numFmtId="164" fontId="6" fillId="8" borderId="34" xfId="2" applyNumberFormat="1" applyFont="1" applyFill="1" applyBorder="1" applyAlignment="1">
      <alignment horizontal="center" vertical="center" wrapText="1"/>
    </xf>
    <xf numFmtId="166" fontId="6" fillId="8" borderId="19" xfId="0" applyNumberFormat="1" applyFont="1" applyFill="1" applyBorder="1" applyAlignment="1">
      <alignment horizontal="center" vertical="center" wrapText="1"/>
    </xf>
    <xf numFmtId="166" fontId="6" fillId="8" borderId="34" xfId="0" applyNumberFormat="1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horizontal="center" vertical="center" wrapText="1"/>
    </xf>
    <xf numFmtId="9" fontId="6" fillId="3" borderId="19" xfId="3" applyFont="1" applyFill="1" applyBorder="1" applyAlignment="1">
      <alignment horizontal="center" vertical="center" wrapText="1"/>
    </xf>
    <xf numFmtId="9" fontId="6" fillId="3" borderId="34" xfId="3" applyFont="1" applyFill="1" applyBorder="1" applyAlignment="1">
      <alignment horizontal="center" vertical="center" wrapText="1"/>
    </xf>
    <xf numFmtId="0" fontId="0" fillId="9" borderId="0" xfId="0" applyFill="1" applyAlignment="1">
      <alignment wrapText="1"/>
    </xf>
    <xf numFmtId="0" fontId="0" fillId="9" borderId="0" xfId="0" applyFill="1" applyAlignment="1">
      <alignment horizontal="center" wrapText="1"/>
    </xf>
    <xf numFmtId="0" fontId="5" fillId="9" borderId="1" xfId="0" applyFont="1" applyFill="1" applyBorder="1" applyAlignment="1">
      <alignment vertical="center" wrapText="1"/>
    </xf>
    <xf numFmtId="0" fontId="0" fillId="9" borderId="2" xfId="0" applyFill="1" applyBorder="1" applyAlignment="1">
      <alignment wrapText="1"/>
    </xf>
    <xf numFmtId="0" fontId="0" fillId="9" borderId="3" xfId="0" applyFill="1" applyBorder="1" applyAlignment="1">
      <alignment wrapText="1"/>
    </xf>
    <xf numFmtId="0" fontId="0" fillId="9" borderId="3" xfId="0" applyFill="1" applyBorder="1" applyAlignment="1">
      <alignment horizontal="center" wrapText="1"/>
    </xf>
    <xf numFmtId="0" fontId="0" fillId="9" borderId="4" xfId="0" applyFill="1" applyBorder="1" applyAlignment="1">
      <alignment wrapText="1"/>
    </xf>
    <xf numFmtId="165" fontId="7" fillId="9" borderId="0" xfId="3" applyNumberFormat="1" applyFont="1" applyFill="1" applyAlignment="1">
      <alignment wrapText="1"/>
    </xf>
    <xf numFmtId="0" fontId="0" fillId="9" borderId="0" xfId="0" applyFill="1" applyAlignment="1">
      <alignment vertical="center" wrapText="1"/>
    </xf>
    <xf numFmtId="0" fontId="0" fillId="9" borderId="7" xfId="0" applyFill="1" applyBorder="1" applyAlignment="1">
      <alignment vertical="center" wrapText="1"/>
    </xf>
    <xf numFmtId="0" fontId="0" fillId="9" borderId="31" xfId="0" applyFill="1" applyBorder="1" applyAlignment="1">
      <alignment horizontal="center" vertical="center" wrapText="1"/>
    </xf>
    <xf numFmtId="0" fontId="0" fillId="9" borderId="21" xfId="0" applyFill="1" applyBorder="1" applyAlignment="1">
      <alignment horizontal="center" vertical="center" wrapText="1"/>
    </xf>
    <xf numFmtId="0" fontId="0" fillId="9" borderId="22" xfId="0" applyFill="1" applyBorder="1" applyAlignment="1">
      <alignment horizontal="right" vertical="center" wrapText="1"/>
    </xf>
    <xf numFmtId="10" fontId="6" fillId="8" borderId="19" xfId="0" applyNumberFormat="1" applyFont="1" applyFill="1" applyBorder="1" applyAlignment="1">
      <alignment horizontal="center" vertical="center" wrapText="1"/>
    </xf>
    <xf numFmtId="10" fontId="6" fillId="8" borderId="34" xfId="0" applyNumberFormat="1" applyFont="1" applyFill="1" applyBorder="1" applyAlignment="1">
      <alignment horizontal="center" vertical="center" wrapText="1"/>
    </xf>
    <xf numFmtId="10" fontId="6" fillId="0" borderId="30" xfId="0" applyNumberFormat="1" applyFont="1" applyBorder="1" applyAlignment="1">
      <alignment horizontal="center" vertical="center" wrapText="1"/>
    </xf>
    <xf numFmtId="10" fontId="6" fillId="0" borderId="7" xfId="0" applyNumberFormat="1" applyFont="1" applyBorder="1" applyAlignment="1">
      <alignment horizontal="center" vertical="center" wrapText="1"/>
    </xf>
    <xf numFmtId="165" fontId="6" fillId="0" borderId="34" xfId="3" applyNumberFormat="1" applyFont="1" applyFill="1" applyBorder="1" applyAlignment="1">
      <alignment horizontal="center" vertical="center" wrapText="1"/>
    </xf>
    <xf numFmtId="9" fontId="6" fillId="0" borderId="34" xfId="0" applyNumberFormat="1" applyFont="1" applyBorder="1" applyAlignment="1">
      <alignment horizontal="center" vertical="center" wrapText="1"/>
    </xf>
    <xf numFmtId="0" fontId="5" fillId="3" borderId="34" xfId="0" applyFont="1" applyFill="1" applyBorder="1" applyAlignment="1">
      <alignment vertical="center" wrapText="1"/>
    </xf>
    <xf numFmtId="166" fontId="6" fillId="0" borderId="34" xfId="0" applyNumberFormat="1" applyFont="1" applyBorder="1" applyAlignment="1">
      <alignment vertical="center" wrapText="1"/>
    </xf>
    <xf numFmtId="0" fontId="6" fillId="3" borderId="34" xfId="0" applyFont="1" applyFill="1" applyBorder="1" applyAlignment="1">
      <alignment horizontal="right" vertical="center" wrapText="1"/>
    </xf>
    <xf numFmtId="0" fontId="6" fillId="6" borderId="34" xfId="0" applyFont="1" applyFill="1" applyBorder="1" applyAlignment="1">
      <alignment horizontal="right" vertical="center" wrapText="1"/>
    </xf>
    <xf numFmtId="0" fontId="6" fillId="0" borderId="34" xfId="0" applyFont="1" applyBorder="1" applyAlignment="1">
      <alignment horizontal="right" vertical="center" wrapText="1"/>
    </xf>
    <xf numFmtId="10" fontId="6" fillId="0" borderId="34" xfId="0" applyNumberFormat="1" applyFont="1" applyBorder="1" applyAlignment="1">
      <alignment horizontal="right" vertical="center" wrapText="1"/>
    </xf>
    <xf numFmtId="0" fontId="0" fillId="0" borderId="34" xfId="0" applyBorder="1" applyAlignment="1">
      <alignment vertical="center" wrapText="1"/>
    </xf>
    <xf numFmtId="10" fontId="0" fillId="0" borderId="34" xfId="0" applyNumberFormat="1" applyBorder="1" applyAlignment="1">
      <alignment vertical="center" wrapText="1"/>
    </xf>
    <xf numFmtId="9" fontId="5" fillId="3" borderId="7" xfId="0" applyNumberFormat="1" applyFont="1" applyFill="1" applyBorder="1" applyAlignment="1">
      <alignment horizontal="center" vertical="center" wrapText="1"/>
    </xf>
    <xf numFmtId="166" fontId="6" fillId="0" borderId="7" xfId="0" applyNumberFormat="1" applyFont="1" applyBorder="1" applyAlignment="1">
      <alignment horizontal="center" vertical="center" wrapText="1"/>
    </xf>
    <xf numFmtId="166" fontId="0" fillId="0" borderId="7" xfId="0" applyNumberFormat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165" fontId="4" fillId="0" borderId="26" xfId="3" applyNumberFormat="1" applyFont="1" applyFill="1" applyBorder="1" applyAlignment="1">
      <alignment vertical="center" wrapText="1"/>
    </xf>
    <xf numFmtId="0" fontId="4" fillId="0" borderId="26" xfId="1" applyFill="1" applyBorder="1" applyAlignment="1">
      <alignment vertical="center" wrapText="1"/>
    </xf>
    <xf numFmtId="0" fontId="0" fillId="0" borderId="26" xfId="0" applyBorder="1" applyAlignment="1">
      <alignment vertical="center" wrapText="1"/>
    </xf>
    <xf numFmtId="0" fontId="1" fillId="10" borderId="10" xfId="0" applyFont="1" applyFill="1" applyBorder="1" applyAlignment="1">
      <alignment horizontal="center" vertical="center" wrapText="1"/>
    </xf>
    <xf numFmtId="0" fontId="1" fillId="10" borderId="27" xfId="0" applyFont="1" applyFill="1" applyBorder="1" applyAlignment="1">
      <alignment horizontal="center" vertical="center" wrapText="1"/>
    </xf>
    <xf numFmtId="0" fontId="1" fillId="10" borderId="18" xfId="0" applyFont="1" applyFill="1" applyBorder="1" applyAlignment="1">
      <alignment horizontal="center" vertical="center" wrapText="1"/>
    </xf>
    <xf numFmtId="0" fontId="3" fillId="10" borderId="35" xfId="0" applyFont="1" applyFill="1" applyBorder="1" applyAlignment="1">
      <alignment horizontal="center" vertical="center" wrapText="1"/>
    </xf>
    <xf numFmtId="0" fontId="3" fillId="10" borderId="12" xfId="0" applyFont="1" applyFill="1" applyBorder="1" applyAlignment="1">
      <alignment horizontal="center" vertical="center" wrapText="1"/>
    </xf>
    <xf numFmtId="0" fontId="3" fillId="10" borderId="10" xfId="0" applyFont="1" applyFill="1" applyBorder="1" applyAlignment="1">
      <alignment horizontal="center" vertical="center" wrapText="1"/>
    </xf>
    <xf numFmtId="0" fontId="3" fillId="10" borderId="34" xfId="0" applyFont="1" applyFill="1" applyBorder="1" applyAlignment="1">
      <alignment vertical="center" wrapText="1"/>
    </xf>
    <xf numFmtId="0" fontId="1" fillId="11" borderId="16" xfId="0" applyFont="1" applyFill="1" applyBorder="1" applyAlignment="1">
      <alignment horizontal="center" vertical="center" wrapText="1"/>
    </xf>
    <xf numFmtId="0" fontId="1" fillId="11" borderId="9" xfId="0" applyFont="1" applyFill="1" applyBorder="1" applyAlignment="1">
      <alignment horizontal="center" vertical="center" wrapText="1"/>
    </xf>
    <xf numFmtId="0" fontId="1" fillId="11" borderId="25" xfId="0" applyFont="1" applyFill="1" applyBorder="1" applyAlignment="1">
      <alignment horizontal="center" vertical="center" wrapText="1"/>
    </xf>
    <xf numFmtId="0" fontId="1" fillId="11" borderId="33" xfId="0" applyFont="1" applyFill="1" applyBorder="1" applyAlignment="1">
      <alignment horizontal="center" vertical="center" wrapText="1"/>
    </xf>
    <xf numFmtId="0" fontId="1" fillId="11" borderId="11" xfId="0" applyFont="1" applyFill="1" applyBorder="1" applyAlignment="1">
      <alignment horizontal="center" vertical="center" wrapText="1"/>
    </xf>
    <xf numFmtId="0" fontId="1" fillId="11" borderId="17" xfId="0" applyFont="1" applyFill="1" applyBorder="1" applyAlignment="1">
      <alignment vertical="center" wrapText="1"/>
    </xf>
    <xf numFmtId="0" fontId="1" fillId="10" borderId="19" xfId="0" applyFont="1" applyFill="1" applyBorder="1" applyAlignment="1">
      <alignment horizontal="left" vertical="center"/>
    </xf>
    <xf numFmtId="0" fontId="3" fillId="7" borderId="7" xfId="0" applyFont="1" applyFill="1" applyBorder="1" applyAlignment="1">
      <alignment horizontal="left" vertical="center" wrapText="1"/>
    </xf>
    <xf numFmtId="0" fontId="3" fillId="7" borderId="7" xfId="0" applyFont="1" applyFill="1" applyBorder="1" applyAlignment="1">
      <alignment horizontal="center" vertical="center" wrapText="1"/>
    </xf>
    <xf numFmtId="0" fontId="3" fillId="7" borderId="26" xfId="0" applyFont="1" applyFill="1" applyBorder="1" applyAlignment="1">
      <alignment horizontal="center" vertical="center" wrapText="1"/>
    </xf>
    <xf numFmtId="0" fontId="3" fillId="7" borderId="19" xfId="0" applyFont="1" applyFill="1" applyBorder="1" applyAlignment="1">
      <alignment horizontal="center" vertical="center" wrapText="1"/>
    </xf>
    <xf numFmtId="0" fontId="3" fillId="7" borderId="34" xfId="0" applyFont="1" applyFill="1" applyBorder="1" applyAlignment="1">
      <alignment horizontal="center" vertical="center" wrapText="1"/>
    </xf>
    <xf numFmtId="0" fontId="3" fillId="7" borderId="30" xfId="0" applyFont="1" applyFill="1" applyBorder="1" applyAlignment="1">
      <alignment horizontal="center" vertical="center" wrapText="1"/>
    </xf>
    <xf numFmtId="0" fontId="3" fillId="7" borderId="34" xfId="0" applyFont="1" applyFill="1" applyBorder="1" applyAlignment="1">
      <alignment vertical="center" wrapText="1"/>
    </xf>
    <xf numFmtId="0" fontId="3" fillId="7" borderId="19" xfId="0" applyFont="1" applyFill="1" applyBorder="1" applyAlignment="1">
      <alignment horizontal="left" vertical="center"/>
    </xf>
    <xf numFmtId="0" fontId="3" fillId="11" borderId="16" xfId="0" applyFont="1" applyFill="1" applyBorder="1" applyAlignment="1">
      <alignment horizontal="left" vertical="center"/>
    </xf>
    <xf numFmtId="0" fontId="1" fillId="11" borderId="17" xfId="0" applyFont="1" applyFill="1" applyBorder="1" applyAlignment="1">
      <alignment horizontal="center" vertical="center" wrapText="1"/>
    </xf>
    <xf numFmtId="0" fontId="5" fillId="3" borderId="34" xfId="0" applyFont="1" applyFill="1" applyBorder="1" applyAlignment="1">
      <alignment horizontal="center" vertical="center" wrapText="1"/>
    </xf>
    <xf numFmtId="166" fontId="6" fillId="0" borderId="34" xfId="0" applyNumberFormat="1" applyFont="1" applyBorder="1" applyAlignment="1">
      <alignment horizontal="center" vertical="center" wrapText="1"/>
    </xf>
    <xf numFmtId="0" fontId="3" fillId="10" borderId="34" xfId="0" applyFont="1" applyFill="1" applyBorder="1" applyAlignment="1">
      <alignment horizontal="center" vertical="center" wrapText="1"/>
    </xf>
    <xf numFmtId="10" fontId="6" fillId="0" borderId="34" xfId="0" applyNumberFormat="1" applyFont="1" applyBorder="1" applyAlignment="1">
      <alignment horizontal="center" vertical="center" wrapText="1"/>
    </xf>
    <xf numFmtId="0" fontId="0" fillId="9" borderId="22" xfId="0" applyFill="1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6" fillId="6" borderId="34" xfId="0" applyFont="1" applyFill="1" applyBorder="1" applyAlignment="1">
      <alignment horizontal="center" vertical="center" wrapText="1"/>
    </xf>
    <xf numFmtId="10" fontId="0" fillId="0" borderId="34" xfId="0" applyNumberFormat="1" applyBorder="1" applyAlignment="1">
      <alignment horizontal="center" vertical="center" wrapText="1"/>
    </xf>
    <xf numFmtId="0" fontId="6" fillId="3" borderId="34" xfId="0" applyFont="1" applyFill="1" applyBorder="1" applyAlignment="1">
      <alignment horizontal="center" vertical="center" wrapText="1"/>
    </xf>
    <xf numFmtId="1" fontId="6" fillId="8" borderId="34" xfId="2" applyNumberFormat="1" applyFont="1" applyFill="1" applyBorder="1" applyAlignment="1">
      <alignment horizontal="center" vertical="center" wrapText="1"/>
    </xf>
    <xf numFmtId="1" fontId="6" fillId="8" borderId="19" xfId="2" applyNumberFormat="1" applyFont="1" applyFill="1" applyBorder="1" applyAlignment="1">
      <alignment horizontal="center" vertical="center" wrapText="1"/>
    </xf>
    <xf numFmtId="165" fontId="6" fillId="8" borderId="19" xfId="0" applyNumberFormat="1" applyFont="1" applyFill="1" applyBorder="1" applyAlignment="1">
      <alignment horizontal="center" vertical="center" wrapText="1"/>
    </xf>
    <xf numFmtId="165" fontId="6" fillId="8" borderId="34" xfId="0" applyNumberFormat="1" applyFont="1" applyFill="1" applyBorder="1" applyAlignment="1">
      <alignment horizontal="center" vertical="center" wrapText="1"/>
    </xf>
    <xf numFmtId="165" fontId="6" fillId="0" borderId="7" xfId="0" applyNumberFormat="1" applyFont="1" applyBorder="1" applyAlignment="1">
      <alignment horizontal="center" vertical="center" wrapText="1"/>
    </xf>
    <xf numFmtId="166" fontId="6" fillId="0" borderId="30" xfId="0" applyNumberFormat="1" applyFont="1" applyBorder="1" applyAlignment="1">
      <alignment horizontal="center" vertical="center" wrapText="1"/>
    </xf>
    <xf numFmtId="165" fontId="7" fillId="0" borderId="16" xfId="3" applyNumberFormat="1" applyFont="1" applyFill="1" applyBorder="1" applyAlignment="1">
      <alignment horizontal="center" vertical="center" wrapText="1"/>
    </xf>
    <xf numFmtId="165" fontId="7" fillId="0" borderId="18" xfId="3" applyNumberFormat="1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</cellXfs>
  <cellStyles count="4">
    <cellStyle name="Comma" xfId="2" builtinId="3"/>
    <cellStyle name="Hyperlink" xfId="1" builtinId="8"/>
    <cellStyle name="Normal" xfId="0" builtinId="0"/>
    <cellStyle name="Per cent" xfId="3" builtinId="5"/>
  </cellStyles>
  <dxfs count="0"/>
  <tableStyles count="0" defaultTableStyle="TableStyleMedium2" defaultPivotStyle="PivotStyleLight16"/>
  <colors>
    <mruColors>
      <color rgb="FFFFFFCC"/>
      <color rgb="FFFFCCCC"/>
      <color rgb="FFFF9933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398</xdr:row>
      <xdr:rowOff>0</xdr:rowOff>
    </xdr:from>
    <xdr:to>
      <xdr:col>2</xdr:col>
      <xdr:colOff>15875</xdr:colOff>
      <xdr:row>398</xdr:row>
      <xdr:rowOff>15875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7B891D4-2DBD-4D94-83B2-FFD2ECEDD5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75085575"/>
          <a:ext cx="15875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19050</xdr:colOff>
      <xdr:row>398</xdr:row>
      <xdr:rowOff>0</xdr:rowOff>
    </xdr:from>
    <xdr:to>
      <xdr:col>2</xdr:col>
      <xdr:colOff>34925</xdr:colOff>
      <xdr:row>398</xdr:row>
      <xdr:rowOff>15875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62239DF-4261-4E6F-BF55-384EB5DA2D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90675" y="75085575"/>
          <a:ext cx="15875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398</xdr:row>
      <xdr:rowOff>0</xdr:rowOff>
    </xdr:from>
    <xdr:to>
      <xdr:col>9</xdr:col>
      <xdr:colOff>0</xdr:colOff>
      <xdr:row>398</xdr:row>
      <xdr:rowOff>15875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CA18756-D213-4E3A-A9FC-913AD39F57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15725" y="75085575"/>
          <a:ext cx="0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19050</xdr:colOff>
      <xdr:row>398</xdr:row>
      <xdr:rowOff>0</xdr:rowOff>
    </xdr:from>
    <xdr:to>
      <xdr:col>9</xdr:col>
      <xdr:colOff>19050</xdr:colOff>
      <xdr:row>398</xdr:row>
      <xdr:rowOff>15875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E1E804E2-BD2F-4324-9121-B2A175CADE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34775" y="75085575"/>
          <a:ext cx="0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38100</xdr:colOff>
      <xdr:row>398</xdr:row>
      <xdr:rowOff>0</xdr:rowOff>
    </xdr:from>
    <xdr:to>
      <xdr:col>9</xdr:col>
      <xdr:colOff>38100</xdr:colOff>
      <xdr:row>398</xdr:row>
      <xdr:rowOff>15875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1344614B-0CD2-433B-8BDB-7AF3738474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53825" y="75085575"/>
          <a:ext cx="0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57150</xdr:colOff>
      <xdr:row>398</xdr:row>
      <xdr:rowOff>0</xdr:rowOff>
    </xdr:from>
    <xdr:to>
      <xdr:col>9</xdr:col>
      <xdr:colOff>57150</xdr:colOff>
      <xdr:row>398</xdr:row>
      <xdr:rowOff>15875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C0F532AE-1F1C-42F6-B97D-4A682C5E59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72875" y="75085575"/>
          <a:ext cx="0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398</xdr:row>
      <xdr:rowOff>0</xdr:rowOff>
    </xdr:from>
    <xdr:to>
      <xdr:col>9</xdr:col>
      <xdr:colOff>0</xdr:colOff>
      <xdr:row>398</xdr:row>
      <xdr:rowOff>15875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2CE84FB3-F57E-4408-881A-E71A98A8B2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15725" y="75085575"/>
          <a:ext cx="0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19050</xdr:colOff>
      <xdr:row>398</xdr:row>
      <xdr:rowOff>0</xdr:rowOff>
    </xdr:from>
    <xdr:to>
      <xdr:col>9</xdr:col>
      <xdr:colOff>19050</xdr:colOff>
      <xdr:row>398</xdr:row>
      <xdr:rowOff>15875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668D8313-49FA-4058-A832-0D9C452825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34775" y="75085575"/>
          <a:ext cx="0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38100</xdr:colOff>
      <xdr:row>398</xdr:row>
      <xdr:rowOff>0</xdr:rowOff>
    </xdr:from>
    <xdr:to>
      <xdr:col>9</xdr:col>
      <xdr:colOff>38100</xdr:colOff>
      <xdr:row>398</xdr:row>
      <xdr:rowOff>15875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5667001B-B3DF-4E55-AC45-BB9D631BBF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53825" y="75085575"/>
          <a:ext cx="0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57150</xdr:colOff>
      <xdr:row>398</xdr:row>
      <xdr:rowOff>0</xdr:rowOff>
    </xdr:from>
    <xdr:to>
      <xdr:col>9</xdr:col>
      <xdr:colOff>57150</xdr:colOff>
      <xdr:row>398</xdr:row>
      <xdr:rowOff>15875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2F5D18EB-50F8-4F28-AF87-C8FFBE48BD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72875" y="75085575"/>
          <a:ext cx="0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398</xdr:row>
      <xdr:rowOff>0</xdr:rowOff>
    </xdr:from>
    <xdr:to>
      <xdr:col>9</xdr:col>
      <xdr:colOff>0</xdr:colOff>
      <xdr:row>398</xdr:row>
      <xdr:rowOff>15875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4C15A630-5E85-442D-A9AB-671F58520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15725" y="75085575"/>
          <a:ext cx="0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19050</xdr:colOff>
      <xdr:row>398</xdr:row>
      <xdr:rowOff>0</xdr:rowOff>
    </xdr:from>
    <xdr:to>
      <xdr:col>9</xdr:col>
      <xdr:colOff>19050</xdr:colOff>
      <xdr:row>398</xdr:row>
      <xdr:rowOff>15875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15B0D0BE-BBFD-4B7C-8D48-F01F275607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34775" y="75085575"/>
          <a:ext cx="0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38100</xdr:colOff>
      <xdr:row>398</xdr:row>
      <xdr:rowOff>0</xdr:rowOff>
    </xdr:from>
    <xdr:to>
      <xdr:col>9</xdr:col>
      <xdr:colOff>38100</xdr:colOff>
      <xdr:row>398</xdr:row>
      <xdr:rowOff>15875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464A92BC-0082-4274-99A8-392E8D27EE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53825" y="75085575"/>
          <a:ext cx="0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57150</xdr:colOff>
      <xdr:row>398</xdr:row>
      <xdr:rowOff>0</xdr:rowOff>
    </xdr:from>
    <xdr:to>
      <xdr:col>9</xdr:col>
      <xdr:colOff>57150</xdr:colOff>
      <xdr:row>398</xdr:row>
      <xdr:rowOff>15875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A314F2A1-FAD6-4F80-B2AC-A2234B33CB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72875" y="75085575"/>
          <a:ext cx="0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398</xdr:row>
      <xdr:rowOff>0</xdr:rowOff>
    </xdr:from>
    <xdr:to>
      <xdr:col>9</xdr:col>
      <xdr:colOff>0</xdr:colOff>
      <xdr:row>398</xdr:row>
      <xdr:rowOff>15875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45F008AD-D9AE-4E27-BFEC-558CF790EA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15725" y="75085575"/>
          <a:ext cx="0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19050</xdr:colOff>
      <xdr:row>398</xdr:row>
      <xdr:rowOff>0</xdr:rowOff>
    </xdr:from>
    <xdr:to>
      <xdr:col>9</xdr:col>
      <xdr:colOff>19050</xdr:colOff>
      <xdr:row>398</xdr:row>
      <xdr:rowOff>15875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13A2E309-925E-441F-A922-9DCA0B9862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34775" y="75085575"/>
          <a:ext cx="0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38100</xdr:colOff>
      <xdr:row>398</xdr:row>
      <xdr:rowOff>0</xdr:rowOff>
    </xdr:from>
    <xdr:to>
      <xdr:col>9</xdr:col>
      <xdr:colOff>38100</xdr:colOff>
      <xdr:row>398</xdr:row>
      <xdr:rowOff>15875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EAA5A24E-0B87-42BA-AF05-31C1CF85E8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53825" y="75085575"/>
          <a:ext cx="0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57150</xdr:colOff>
      <xdr:row>398</xdr:row>
      <xdr:rowOff>0</xdr:rowOff>
    </xdr:from>
    <xdr:to>
      <xdr:col>9</xdr:col>
      <xdr:colOff>57150</xdr:colOff>
      <xdr:row>398</xdr:row>
      <xdr:rowOff>15875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8D27B6DE-4A58-452D-A296-8875270CEC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72875" y="75085575"/>
          <a:ext cx="0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398</xdr:row>
      <xdr:rowOff>0</xdr:rowOff>
    </xdr:from>
    <xdr:to>
      <xdr:col>9</xdr:col>
      <xdr:colOff>0</xdr:colOff>
      <xdr:row>398</xdr:row>
      <xdr:rowOff>15875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DDAE24D1-05E1-4C92-917B-38B511EAC4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15725" y="75085575"/>
          <a:ext cx="0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19050</xdr:colOff>
      <xdr:row>398</xdr:row>
      <xdr:rowOff>0</xdr:rowOff>
    </xdr:from>
    <xdr:to>
      <xdr:col>9</xdr:col>
      <xdr:colOff>19050</xdr:colOff>
      <xdr:row>398</xdr:row>
      <xdr:rowOff>15875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46B7655F-D73D-47C7-A24A-6CB1E548DD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34775" y="75085575"/>
          <a:ext cx="0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38100</xdr:colOff>
      <xdr:row>398</xdr:row>
      <xdr:rowOff>0</xdr:rowOff>
    </xdr:from>
    <xdr:to>
      <xdr:col>9</xdr:col>
      <xdr:colOff>38100</xdr:colOff>
      <xdr:row>398</xdr:row>
      <xdr:rowOff>15875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D7548F83-3696-4135-9340-2D161BCF81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53825" y="75085575"/>
          <a:ext cx="0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57150</xdr:colOff>
      <xdr:row>398</xdr:row>
      <xdr:rowOff>0</xdr:rowOff>
    </xdr:from>
    <xdr:to>
      <xdr:col>9</xdr:col>
      <xdr:colOff>57150</xdr:colOff>
      <xdr:row>398</xdr:row>
      <xdr:rowOff>15875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656776AE-8F5F-4D0F-8347-BFC11C7FAE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72875" y="75085575"/>
          <a:ext cx="0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398</xdr:row>
      <xdr:rowOff>0</xdr:rowOff>
    </xdr:from>
    <xdr:to>
      <xdr:col>9</xdr:col>
      <xdr:colOff>0</xdr:colOff>
      <xdr:row>398</xdr:row>
      <xdr:rowOff>15875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7C05740B-DD3E-43EA-9635-51BD92D176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15725" y="75085575"/>
          <a:ext cx="0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19050</xdr:colOff>
      <xdr:row>398</xdr:row>
      <xdr:rowOff>0</xdr:rowOff>
    </xdr:from>
    <xdr:to>
      <xdr:col>9</xdr:col>
      <xdr:colOff>19050</xdr:colOff>
      <xdr:row>398</xdr:row>
      <xdr:rowOff>15875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F803AA62-1009-4765-B37E-D04D9BF928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34775" y="75085575"/>
          <a:ext cx="0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38100</xdr:colOff>
      <xdr:row>398</xdr:row>
      <xdr:rowOff>0</xdr:rowOff>
    </xdr:from>
    <xdr:to>
      <xdr:col>9</xdr:col>
      <xdr:colOff>38100</xdr:colOff>
      <xdr:row>398</xdr:row>
      <xdr:rowOff>15875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C55584F2-C6DB-466A-8466-AB8E37EC48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53825" y="75085575"/>
          <a:ext cx="0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57150</xdr:colOff>
      <xdr:row>398</xdr:row>
      <xdr:rowOff>0</xdr:rowOff>
    </xdr:from>
    <xdr:to>
      <xdr:col>9</xdr:col>
      <xdr:colOff>57150</xdr:colOff>
      <xdr:row>398</xdr:row>
      <xdr:rowOff>15875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57342783-C193-4752-A347-935E4E96ED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72875" y="75085575"/>
          <a:ext cx="0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398</xdr:row>
      <xdr:rowOff>0</xdr:rowOff>
    </xdr:from>
    <xdr:to>
      <xdr:col>9</xdr:col>
      <xdr:colOff>0</xdr:colOff>
      <xdr:row>398</xdr:row>
      <xdr:rowOff>15875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E52F9A43-8DA7-446A-A9E9-FBC811A525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15725" y="75085575"/>
          <a:ext cx="0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19050</xdr:colOff>
      <xdr:row>398</xdr:row>
      <xdr:rowOff>0</xdr:rowOff>
    </xdr:from>
    <xdr:to>
      <xdr:col>9</xdr:col>
      <xdr:colOff>19050</xdr:colOff>
      <xdr:row>398</xdr:row>
      <xdr:rowOff>15875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705C674A-4B79-4BAE-A1C8-B263C8DA4A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34775" y="75085575"/>
          <a:ext cx="0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38100</xdr:colOff>
      <xdr:row>398</xdr:row>
      <xdr:rowOff>0</xdr:rowOff>
    </xdr:from>
    <xdr:to>
      <xdr:col>9</xdr:col>
      <xdr:colOff>38100</xdr:colOff>
      <xdr:row>398</xdr:row>
      <xdr:rowOff>15875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7A3CE3B1-C88E-4641-B2EE-17A5771699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53825" y="75085575"/>
          <a:ext cx="0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57150</xdr:colOff>
      <xdr:row>398</xdr:row>
      <xdr:rowOff>0</xdr:rowOff>
    </xdr:from>
    <xdr:to>
      <xdr:col>9</xdr:col>
      <xdr:colOff>57150</xdr:colOff>
      <xdr:row>398</xdr:row>
      <xdr:rowOff>15875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id="{21270B84-3F67-4DF1-9BA7-150436A7F7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72875" y="75085575"/>
          <a:ext cx="0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398</xdr:row>
      <xdr:rowOff>0</xdr:rowOff>
    </xdr:from>
    <xdr:to>
      <xdr:col>9</xdr:col>
      <xdr:colOff>0</xdr:colOff>
      <xdr:row>398</xdr:row>
      <xdr:rowOff>15875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id="{1898AAB7-4F73-4A42-BBAA-DCE65ABC0D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15725" y="75085575"/>
          <a:ext cx="0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19050</xdr:colOff>
      <xdr:row>398</xdr:row>
      <xdr:rowOff>0</xdr:rowOff>
    </xdr:from>
    <xdr:to>
      <xdr:col>9</xdr:col>
      <xdr:colOff>19050</xdr:colOff>
      <xdr:row>398</xdr:row>
      <xdr:rowOff>15875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id="{92159200-FDFA-4D04-A23C-678CC64C0C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34775" y="75085575"/>
          <a:ext cx="0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38100</xdr:colOff>
      <xdr:row>398</xdr:row>
      <xdr:rowOff>0</xdr:rowOff>
    </xdr:from>
    <xdr:to>
      <xdr:col>9</xdr:col>
      <xdr:colOff>38100</xdr:colOff>
      <xdr:row>398</xdr:row>
      <xdr:rowOff>15875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5929A4C3-016A-463A-BF47-93B033E7D3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53825" y="75085575"/>
          <a:ext cx="0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57150</xdr:colOff>
      <xdr:row>398</xdr:row>
      <xdr:rowOff>0</xdr:rowOff>
    </xdr:from>
    <xdr:to>
      <xdr:col>9</xdr:col>
      <xdr:colOff>57150</xdr:colOff>
      <xdr:row>398</xdr:row>
      <xdr:rowOff>15875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id="{0A510079-9604-4155-BE92-CC4C118197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72875" y="75085575"/>
          <a:ext cx="0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398</xdr:row>
      <xdr:rowOff>0</xdr:rowOff>
    </xdr:from>
    <xdr:to>
      <xdr:col>9</xdr:col>
      <xdr:colOff>0</xdr:colOff>
      <xdr:row>398</xdr:row>
      <xdr:rowOff>15875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id="{D7B5234E-877B-44D2-A743-BF3C2E9695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15725" y="75085575"/>
          <a:ext cx="0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398</xdr:row>
      <xdr:rowOff>0</xdr:rowOff>
    </xdr:from>
    <xdr:to>
      <xdr:col>9</xdr:col>
      <xdr:colOff>0</xdr:colOff>
      <xdr:row>398</xdr:row>
      <xdr:rowOff>15875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id="{B1D3863C-7473-461E-8138-072CA37F52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15725" y="75085575"/>
          <a:ext cx="0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19050</xdr:colOff>
      <xdr:row>398</xdr:row>
      <xdr:rowOff>0</xdr:rowOff>
    </xdr:from>
    <xdr:to>
      <xdr:col>9</xdr:col>
      <xdr:colOff>19050</xdr:colOff>
      <xdr:row>398</xdr:row>
      <xdr:rowOff>15875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id="{357475D5-DFDD-49C6-B857-AEEA68E806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34775" y="75085575"/>
          <a:ext cx="0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38100</xdr:colOff>
      <xdr:row>398</xdr:row>
      <xdr:rowOff>0</xdr:rowOff>
    </xdr:from>
    <xdr:to>
      <xdr:col>9</xdr:col>
      <xdr:colOff>38100</xdr:colOff>
      <xdr:row>398</xdr:row>
      <xdr:rowOff>15875</xdr:rowOff>
    </xdr:to>
    <xdr:pic>
      <xdr:nvPicPr>
        <xdr:cNvPr id="39" name="Picture 38">
          <a:extLst>
            <a:ext uri="{FF2B5EF4-FFF2-40B4-BE49-F238E27FC236}">
              <a16:creationId xmlns:a16="http://schemas.microsoft.com/office/drawing/2014/main" id="{51133376-5D5A-4420-BD2B-309AC59725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53825" y="75085575"/>
          <a:ext cx="0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57150</xdr:colOff>
      <xdr:row>398</xdr:row>
      <xdr:rowOff>0</xdr:rowOff>
    </xdr:from>
    <xdr:to>
      <xdr:col>9</xdr:col>
      <xdr:colOff>57150</xdr:colOff>
      <xdr:row>398</xdr:row>
      <xdr:rowOff>15875</xdr:rowOff>
    </xdr:to>
    <xdr:pic>
      <xdr:nvPicPr>
        <xdr:cNvPr id="40" name="Picture 39">
          <a:extLst>
            <a:ext uri="{FF2B5EF4-FFF2-40B4-BE49-F238E27FC236}">
              <a16:creationId xmlns:a16="http://schemas.microsoft.com/office/drawing/2014/main" id="{1AD2B5A6-C1BF-4E47-9E80-335317DB5B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72875" y="75085575"/>
          <a:ext cx="0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398</xdr:row>
      <xdr:rowOff>0</xdr:rowOff>
    </xdr:from>
    <xdr:to>
      <xdr:col>9</xdr:col>
      <xdr:colOff>0</xdr:colOff>
      <xdr:row>398</xdr:row>
      <xdr:rowOff>15875</xdr:rowOff>
    </xdr:to>
    <xdr:pic>
      <xdr:nvPicPr>
        <xdr:cNvPr id="41" name="Picture 40">
          <a:extLst>
            <a:ext uri="{FF2B5EF4-FFF2-40B4-BE49-F238E27FC236}">
              <a16:creationId xmlns:a16="http://schemas.microsoft.com/office/drawing/2014/main" id="{94C0BFF6-B4D5-4596-A6D1-C616E3F5F4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15725" y="75085575"/>
          <a:ext cx="0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19050</xdr:colOff>
      <xdr:row>398</xdr:row>
      <xdr:rowOff>0</xdr:rowOff>
    </xdr:from>
    <xdr:to>
      <xdr:col>9</xdr:col>
      <xdr:colOff>19050</xdr:colOff>
      <xdr:row>398</xdr:row>
      <xdr:rowOff>15875</xdr:rowOff>
    </xdr:to>
    <xdr:pic>
      <xdr:nvPicPr>
        <xdr:cNvPr id="42" name="Picture 41">
          <a:extLst>
            <a:ext uri="{FF2B5EF4-FFF2-40B4-BE49-F238E27FC236}">
              <a16:creationId xmlns:a16="http://schemas.microsoft.com/office/drawing/2014/main" id="{27EF0A4E-4171-4356-B211-21DC93C503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34775" y="75085575"/>
          <a:ext cx="0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38100</xdr:colOff>
      <xdr:row>398</xdr:row>
      <xdr:rowOff>0</xdr:rowOff>
    </xdr:from>
    <xdr:to>
      <xdr:col>9</xdr:col>
      <xdr:colOff>38100</xdr:colOff>
      <xdr:row>398</xdr:row>
      <xdr:rowOff>15875</xdr:rowOff>
    </xdr:to>
    <xdr:pic>
      <xdr:nvPicPr>
        <xdr:cNvPr id="43" name="Picture 42">
          <a:extLst>
            <a:ext uri="{FF2B5EF4-FFF2-40B4-BE49-F238E27FC236}">
              <a16:creationId xmlns:a16="http://schemas.microsoft.com/office/drawing/2014/main" id="{4C7F080A-4161-4CF7-8EAA-89646F6A4F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53825" y="75085575"/>
          <a:ext cx="0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57150</xdr:colOff>
      <xdr:row>398</xdr:row>
      <xdr:rowOff>0</xdr:rowOff>
    </xdr:from>
    <xdr:to>
      <xdr:col>9</xdr:col>
      <xdr:colOff>57150</xdr:colOff>
      <xdr:row>398</xdr:row>
      <xdr:rowOff>15875</xdr:rowOff>
    </xdr:to>
    <xdr:pic>
      <xdr:nvPicPr>
        <xdr:cNvPr id="44" name="Picture 43">
          <a:extLst>
            <a:ext uri="{FF2B5EF4-FFF2-40B4-BE49-F238E27FC236}">
              <a16:creationId xmlns:a16="http://schemas.microsoft.com/office/drawing/2014/main" id="{A69C164F-7382-4FC7-8721-1D31B9B541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72875" y="75085575"/>
          <a:ext cx="0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398</xdr:row>
      <xdr:rowOff>0</xdr:rowOff>
    </xdr:from>
    <xdr:to>
      <xdr:col>9</xdr:col>
      <xdr:colOff>0</xdr:colOff>
      <xdr:row>398</xdr:row>
      <xdr:rowOff>15875</xdr:rowOff>
    </xdr:to>
    <xdr:pic>
      <xdr:nvPicPr>
        <xdr:cNvPr id="45" name="Picture 44">
          <a:extLst>
            <a:ext uri="{FF2B5EF4-FFF2-40B4-BE49-F238E27FC236}">
              <a16:creationId xmlns:a16="http://schemas.microsoft.com/office/drawing/2014/main" id="{93D580F4-0B5B-4C07-9FD1-E480E11D48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15725" y="75085575"/>
          <a:ext cx="0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398</xdr:row>
      <xdr:rowOff>0</xdr:rowOff>
    </xdr:from>
    <xdr:to>
      <xdr:col>9</xdr:col>
      <xdr:colOff>0</xdr:colOff>
      <xdr:row>398</xdr:row>
      <xdr:rowOff>15875</xdr:rowOff>
    </xdr:to>
    <xdr:pic>
      <xdr:nvPicPr>
        <xdr:cNvPr id="46" name="Picture 45">
          <a:extLst>
            <a:ext uri="{FF2B5EF4-FFF2-40B4-BE49-F238E27FC236}">
              <a16:creationId xmlns:a16="http://schemas.microsoft.com/office/drawing/2014/main" id="{D0E9BC20-A888-420C-B08D-82EE9CFBA1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15725" y="75085575"/>
          <a:ext cx="0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19050</xdr:colOff>
      <xdr:row>398</xdr:row>
      <xdr:rowOff>0</xdr:rowOff>
    </xdr:from>
    <xdr:to>
      <xdr:col>9</xdr:col>
      <xdr:colOff>19050</xdr:colOff>
      <xdr:row>398</xdr:row>
      <xdr:rowOff>15875</xdr:rowOff>
    </xdr:to>
    <xdr:pic>
      <xdr:nvPicPr>
        <xdr:cNvPr id="47" name="Picture 46">
          <a:extLst>
            <a:ext uri="{FF2B5EF4-FFF2-40B4-BE49-F238E27FC236}">
              <a16:creationId xmlns:a16="http://schemas.microsoft.com/office/drawing/2014/main" id="{B5635664-F42D-41EA-ABA1-1D3F0FC167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34775" y="75085575"/>
          <a:ext cx="0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38100</xdr:colOff>
      <xdr:row>398</xdr:row>
      <xdr:rowOff>0</xdr:rowOff>
    </xdr:from>
    <xdr:to>
      <xdr:col>9</xdr:col>
      <xdr:colOff>38100</xdr:colOff>
      <xdr:row>398</xdr:row>
      <xdr:rowOff>15875</xdr:rowOff>
    </xdr:to>
    <xdr:pic>
      <xdr:nvPicPr>
        <xdr:cNvPr id="48" name="Picture 47">
          <a:extLst>
            <a:ext uri="{FF2B5EF4-FFF2-40B4-BE49-F238E27FC236}">
              <a16:creationId xmlns:a16="http://schemas.microsoft.com/office/drawing/2014/main" id="{89C70893-8CDE-4907-91E3-3BD7D30087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53825" y="75085575"/>
          <a:ext cx="0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57150</xdr:colOff>
      <xdr:row>398</xdr:row>
      <xdr:rowOff>0</xdr:rowOff>
    </xdr:from>
    <xdr:to>
      <xdr:col>9</xdr:col>
      <xdr:colOff>57150</xdr:colOff>
      <xdr:row>398</xdr:row>
      <xdr:rowOff>15875</xdr:rowOff>
    </xdr:to>
    <xdr:pic>
      <xdr:nvPicPr>
        <xdr:cNvPr id="49" name="Picture 48">
          <a:extLst>
            <a:ext uri="{FF2B5EF4-FFF2-40B4-BE49-F238E27FC236}">
              <a16:creationId xmlns:a16="http://schemas.microsoft.com/office/drawing/2014/main" id="{7A7A877A-BDED-4B1A-884E-1DAE62B9E6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72875" y="75085575"/>
          <a:ext cx="0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398</xdr:row>
      <xdr:rowOff>0</xdr:rowOff>
    </xdr:from>
    <xdr:to>
      <xdr:col>9</xdr:col>
      <xdr:colOff>0</xdr:colOff>
      <xdr:row>398</xdr:row>
      <xdr:rowOff>15875</xdr:rowOff>
    </xdr:to>
    <xdr:pic>
      <xdr:nvPicPr>
        <xdr:cNvPr id="50" name="Picture 49">
          <a:extLst>
            <a:ext uri="{FF2B5EF4-FFF2-40B4-BE49-F238E27FC236}">
              <a16:creationId xmlns:a16="http://schemas.microsoft.com/office/drawing/2014/main" id="{27F3E841-7DA3-41BA-ADF8-3C77582EC1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15725" y="75085575"/>
          <a:ext cx="0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19050</xdr:colOff>
      <xdr:row>398</xdr:row>
      <xdr:rowOff>0</xdr:rowOff>
    </xdr:from>
    <xdr:to>
      <xdr:col>9</xdr:col>
      <xdr:colOff>19050</xdr:colOff>
      <xdr:row>398</xdr:row>
      <xdr:rowOff>15875</xdr:rowOff>
    </xdr:to>
    <xdr:pic>
      <xdr:nvPicPr>
        <xdr:cNvPr id="51" name="Picture 50">
          <a:extLst>
            <a:ext uri="{FF2B5EF4-FFF2-40B4-BE49-F238E27FC236}">
              <a16:creationId xmlns:a16="http://schemas.microsoft.com/office/drawing/2014/main" id="{22AE4957-5E40-4614-9CFA-2213152B0B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34775" y="75085575"/>
          <a:ext cx="0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38100</xdr:colOff>
      <xdr:row>398</xdr:row>
      <xdr:rowOff>0</xdr:rowOff>
    </xdr:from>
    <xdr:to>
      <xdr:col>9</xdr:col>
      <xdr:colOff>38100</xdr:colOff>
      <xdr:row>398</xdr:row>
      <xdr:rowOff>15875</xdr:rowOff>
    </xdr:to>
    <xdr:pic>
      <xdr:nvPicPr>
        <xdr:cNvPr id="52" name="Picture 51">
          <a:extLst>
            <a:ext uri="{FF2B5EF4-FFF2-40B4-BE49-F238E27FC236}">
              <a16:creationId xmlns:a16="http://schemas.microsoft.com/office/drawing/2014/main" id="{03C666B9-7F47-4C60-BE68-D662FB4BF6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53825" y="75085575"/>
          <a:ext cx="0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57150</xdr:colOff>
      <xdr:row>398</xdr:row>
      <xdr:rowOff>0</xdr:rowOff>
    </xdr:from>
    <xdr:to>
      <xdr:col>9</xdr:col>
      <xdr:colOff>57150</xdr:colOff>
      <xdr:row>398</xdr:row>
      <xdr:rowOff>15875</xdr:rowOff>
    </xdr:to>
    <xdr:pic>
      <xdr:nvPicPr>
        <xdr:cNvPr id="53" name="Picture 52">
          <a:extLst>
            <a:ext uri="{FF2B5EF4-FFF2-40B4-BE49-F238E27FC236}">
              <a16:creationId xmlns:a16="http://schemas.microsoft.com/office/drawing/2014/main" id="{302EDB53-15F3-474D-A557-BF13F6BEB0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72875" y="75085575"/>
          <a:ext cx="0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398</xdr:row>
      <xdr:rowOff>0</xdr:rowOff>
    </xdr:from>
    <xdr:to>
      <xdr:col>9</xdr:col>
      <xdr:colOff>0</xdr:colOff>
      <xdr:row>398</xdr:row>
      <xdr:rowOff>15875</xdr:rowOff>
    </xdr:to>
    <xdr:pic>
      <xdr:nvPicPr>
        <xdr:cNvPr id="54" name="Picture 53">
          <a:extLst>
            <a:ext uri="{FF2B5EF4-FFF2-40B4-BE49-F238E27FC236}">
              <a16:creationId xmlns:a16="http://schemas.microsoft.com/office/drawing/2014/main" id="{A7BF885C-184C-49B3-ACF4-B368BACE9D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15725" y="75085575"/>
          <a:ext cx="0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398</xdr:row>
      <xdr:rowOff>0</xdr:rowOff>
    </xdr:from>
    <xdr:to>
      <xdr:col>9</xdr:col>
      <xdr:colOff>0</xdr:colOff>
      <xdr:row>398</xdr:row>
      <xdr:rowOff>15875</xdr:rowOff>
    </xdr:to>
    <xdr:pic>
      <xdr:nvPicPr>
        <xdr:cNvPr id="55" name="Picture 54">
          <a:extLst>
            <a:ext uri="{FF2B5EF4-FFF2-40B4-BE49-F238E27FC236}">
              <a16:creationId xmlns:a16="http://schemas.microsoft.com/office/drawing/2014/main" id="{2CED92B3-9A93-43A8-BCA0-3BF4A222D1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15725" y="75085575"/>
          <a:ext cx="0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398</xdr:row>
      <xdr:rowOff>0</xdr:rowOff>
    </xdr:from>
    <xdr:to>
      <xdr:col>9</xdr:col>
      <xdr:colOff>0</xdr:colOff>
      <xdr:row>398</xdr:row>
      <xdr:rowOff>15875</xdr:rowOff>
    </xdr:to>
    <xdr:pic>
      <xdr:nvPicPr>
        <xdr:cNvPr id="56" name="Picture 55">
          <a:extLst>
            <a:ext uri="{FF2B5EF4-FFF2-40B4-BE49-F238E27FC236}">
              <a16:creationId xmlns:a16="http://schemas.microsoft.com/office/drawing/2014/main" id="{1A16760B-FF99-49B2-BCD7-5EDD78B004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15725" y="75085575"/>
          <a:ext cx="0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19050</xdr:colOff>
      <xdr:row>398</xdr:row>
      <xdr:rowOff>0</xdr:rowOff>
    </xdr:from>
    <xdr:to>
      <xdr:col>9</xdr:col>
      <xdr:colOff>19050</xdr:colOff>
      <xdr:row>398</xdr:row>
      <xdr:rowOff>15875</xdr:rowOff>
    </xdr:to>
    <xdr:pic>
      <xdr:nvPicPr>
        <xdr:cNvPr id="57" name="Picture 56">
          <a:extLst>
            <a:ext uri="{FF2B5EF4-FFF2-40B4-BE49-F238E27FC236}">
              <a16:creationId xmlns:a16="http://schemas.microsoft.com/office/drawing/2014/main" id="{57468D38-8E82-4382-8C52-08F4ACF7AE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34775" y="75085575"/>
          <a:ext cx="0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38100</xdr:colOff>
      <xdr:row>398</xdr:row>
      <xdr:rowOff>0</xdr:rowOff>
    </xdr:from>
    <xdr:to>
      <xdr:col>9</xdr:col>
      <xdr:colOff>38100</xdr:colOff>
      <xdr:row>398</xdr:row>
      <xdr:rowOff>15875</xdr:rowOff>
    </xdr:to>
    <xdr:pic>
      <xdr:nvPicPr>
        <xdr:cNvPr id="58" name="Picture 57">
          <a:extLst>
            <a:ext uri="{FF2B5EF4-FFF2-40B4-BE49-F238E27FC236}">
              <a16:creationId xmlns:a16="http://schemas.microsoft.com/office/drawing/2014/main" id="{B8FF3900-0294-4D28-B88A-8494AA5D1F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53825" y="75085575"/>
          <a:ext cx="0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57150</xdr:colOff>
      <xdr:row>398</xdr:row>
      <xdr:rowOff>0</xdr:rowOff>
    </xdr:from>
    <xdr:to>
      <xdr:col>9</xdr:col>
      <xdr:colOff>57150</xdr:colOff>
      <xdr:row>398</xdr:row>
      <xdr:rowOff>15875</xdr:rowOff>
    </xdr:to>
    <xdr:pic>
      <xdr:nvPicPr>
        <xdr:cNvPr id="59" name="Picture 58">
          <a:extLst>
            <a:ext uri="{FF2B5EF4-FFF2-40B4-BE49-F238E27FC236}">
              <a16:creationId xmlns:a16="http://schemas.microsoft.com/office/drawing/2014/main" id="{5FF67D8D-5F10-461A-96A8-B593A43C45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72875" y="75085575"/>
          <a:ext cx="0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398</xdr:row>
      <xdr:rowOff>0</xdr:rowOff>
    </xdr:from>
    <xdr:to>
      <xdr:col>9</xdr:col>
      <xdr:colOff>0</xdr:colOff>
      <xdr:row>398</xdr:row>
      <xdr:rowOff>15875</xdr:rowOff>
    </xdr:to>
    <xdr:pic>
      <xdr:nvPicPr>
        <xdr:cNvPr id="60" name="Picture 59">
          <a:extLst>
            <a:ext uri="{FF2B5EF4-FFF2-40B4-BE49-F238E27FC236}">
              <a16:creationId xmlns:a16="http://schemas.microsoft.com/office/drawing/2014/main" id="{2F94CB2A-6ED2-439A-AEA7-95C16C2B91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15725" y="75085575"/>
          <a:ext cx="0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19050</xdr:colOff>
      <xdr:row>398</xdr:row>
      <xdr:rowOff>0</xdr:rowOff>
    </xdr:from>
    <xdr:to>
      <xdr:col>9</xdr:col>
      <xdr:colOff>19050</xdr:colOff>
      <xdr:row>398</xdr:row>
      <xdr:rowOff>15875</xdr:rowOff>
    </xdr:to>
    <xdr:pic>
      <xdr:nvPicPr>
        <xdr:cNvPr id="61" name="Picture 60">
          <a:extLst>
            <a:ext uri="{FF2B5EF4-FFF2-40B4-BE49-F238E27FC236}">
              <a16:creationId xmlns:a16="http://schemas.microsoft.com/office/drawing/2014/main" id="{83AA04F8-6C37-4A11-BAD5-4B4D979550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34775" y="75085575"/>
          <a:ext cx="0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38100</xdr:colOff>
      <xdr:row>398</xdr:row>
      <xdr:rowOff>0</xdr:rowOff>
    </xdr:from>
    <xdr:to>
      <xdr:col>9</xdr:col>
      <xdr:colOff>38100</xdr:colOff>
      <xdr:row>398</xdr:row>
      <xdr:rowOff>15875</xdr:rowOff>
    </xdr:to>
    <xdr:pic>
      <xdr:nvPicPr>
        <xdr:cNvPr id="62" name="Picture 61">
          <a:extLst>
            <a:ext uri="{FF2B5EF4-FFF2-40B4-BE49-F238E27FC236}">
              <a16:creationId xmlns:a16="http://schemas.microsoft.com/office/drawing/2014/main" id="{E6BA5616-EFDA-4DFA-9240-16EA6DB168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53825" y="75085575"/>
          <a:ext cx="0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57150</xdr:colOff>
      <xdr:row>398</xdr:row>
      <xdr:rowOff>0</xdr:rowOff>
    </xdr:from>
    <xdr:to>
      <xdr:col>9</xdr:col>
      <xdr:colOff>57150</xdr:colOff>
      <xdr:row>398</xdr:row>
      <xdr:rowOff>15875</xdr:rowOff>
    </xdr:to>
    <xdr:pic>
      <xdr:nvPicPr>
        <xdr:cNvPr id="63" name="Picture 62">
          <a:extLst>
            <a:ext uri="{FF2B5EF4-FFF2-40B4-BE49-F238E27FC236}">
              <a16:creationId xmlns:a16="http://schemas.microsoft.com/office/drawing/2014/main" id="{FEC60BCA-998F-404E-90EC-127F5C0586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72875" y="75085575"/>
          <a:ext cx="0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398</xdr:row>
      <xdr:rowOff>0</xdr:rowOff>
    </xdr:from>
    <xdr:to>
      <xdr:col>9</xdr:col>
      <xdr:colOff>0</xdr:colOff>
      <xdr:row>398</xdr:row>
      <xdr:rowOff>15875</xdr:rowOff>
    </xdr:to>
    <xdr:pic>
      <xdr:nvPicPr>
        <xdr:cNvPr id="64" name="Picture 63">
          <a:extLst>
            <a:ext uri="{FF2B5EF4-FFF2-40B4-BE49-F238E27FC236}">
              <a16:creationId xmlns:a16="http://schemas.microsoft.com/office/drawing/2014/main" id="{83E15C2B-6110-47FE-A96C-55DA27FD2E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15725" y="75085575"/>
          <a:ext cx="0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19050</xdr:colOff>
      <xdr:row>398</xdr:row>
      <xdr:rowOff>0</xdr:rowOff>
    </xdr:from>
    <xdr:to>
      <xdr:col>9</xdr:col>
      <xdr:colOff>19050</xdr:colOff>
      <xdr:row>398</xdr:row>
      <xdr:rowOff>15875</xdr:rowOff>
    </xdr:to>
    <xdr:pic>
      <xdr:nvPicPr>
        <xdr:cNvPr id="65" name="Picture 64">
          <a:extLst>
            <a:ext uri="{FF2B5EF4-FFF2-40B4-BE49-F238E27FC236}">
              <a16:creationId xmlns:a16="http://schemas.microsoft.com/office/drawing/2014/main" id="{1294325E-1CA6-4809-B802-8DC4F1F075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34775" y="75085575"/>
          <a:ext cx="0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38100</xdr:colOff>
      <xdr:row>398</xdr:row>
      <xdr:rowOff>0</xdr:rowOff>
    </xdr:from>
    <xdr:to>
      <xdr:col>9</xdr:col>
      <xdr:colOff>38100</xdr:colOff>
      <xdr:row>398</xdr:row>
      <xdr:rowOff>15875</xdr:rowOff>
    </xdr:to>
    <xdr:pic>
      <xdr:nvPicPr>
        <xdr:cNvPr id="66" name="Picture 65">
          <a:extLst>
            <a:ext uri="{FF2B5EF4-FFF2-40B4-BE49-F238E27FC236}">
              <a16:creationId xmlns:a16="http://schemas.microsoft.com/office/drawing/2014/main" id="{D876A8DC-9E32-4C34-A78E-CB4498596F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53825" y="75085575"/>
          <a:ext cx="0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57150</xdr:colOff>
      <xdr:row>398</xdr:row>
      <xdr:rowOff>0</xdr:rowOff>
    </xdr:from>
    <xdr:to>
      <xdr:col>9</xdr:col>
      <xdr:colOff>57150</xdr:colOff>
      <xdr:row>398</xdr:row>
      <xdr:rowOff>15875</xdr:rowOff>
    </xdr:to>
    <xdr:pic>
      <xdr:nvPicPr>
        <xdr:cNvPr id="67" name="Picture 66">
          <a:extLst>
            <a:ext uri="{FF2B5EF4-FFF2-40B4-BE49-F238E27FC236}">
              <a16:creationId xmlns:a16="http://schemas.microsoft.com/office/drawing/2014/main" id="{4D5A6D3E-A4A1-464C-A7A1-4971E6181A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72875" y="75085575"/>
          <a:ext cx="0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398</xdr:row>
      <xdr:rowOff>0</xdr:rowOff>
    </xdr:from>
    <xdr:to>
      <xdr:col>9</xdr:col>
      <xdr:colOff>0</xdr:colOff>
      <xdr:row>398</xdr:row>
      <xdr:rowOff>15875</xdr:rowOff>
    </xdr:to>
    <xdr:pic>
      <xdr:nvPicPr>
        <xdr:cNvPr id="68" name="Picture 67">
          <a:extLst>
            <a:ext uri="{FF2B5EF4-FFF2-40B4-BE49-F238E27FC236}">
              <a16:creationId xmlns:a16="http://schemas.microsoft.com/office/drawing/2014/main" id="{7462486B-AA4C-450B-820D-4F0702FF92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15725" y="75085575"/>
          <a:ext cx="0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19050</xdr:colOff>
      <xdr:row>398</xdr:row>
      <xdr:rowOff>0</xdr:rowOff>
    </xdr:from>
    <xdr:to>
      <xdr:col>9</xdr:col>
      <xdr:colOff>19050</xdr:colOff>
      <xdr:row>398</xdr:row>
      <xdr:rowOff>15875</xdr:rowOff>
    </xdr:to>
    <xdr:pic>
      <xdr:nvPicPr>
        <xdr:cNvPr id="69" name="Picture 68">
          <a:extLst>
            <a:ext uri="{FF2B5EF4-FFF2-40B4-BE49-F238E27FC236}">
              <a16:creationId xmlns:a16="http://schemas.microsoft.com/office/drawing/2014/main" id="{7EA167AF-437B-4EA7-9678-F0E23F97E9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34775" y="75085575"/>
          <a:ext cx="0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38100</xdr:colOff>
      <xdr:row>398</xdr:row>
      <xdr:rowOff>0</xdr:rowOff>
    </xdr:from>
    <xdr:to>
      <xdr:col>9</xdr:col>
      <xdr:colOff>38100</xdr:colOff>
      <xdr:row>398</xdr:row>
      <xdr:rowOff>15875</xdr:rowOff>
    </xdr:to>
    <xdr:pic>
      <xdr:nvPicPr>
        <xdr:cNvPr id="70" name="Picture 69">
          <a:extLst>
            <a:ext uri="{FF2B5EF4-FFF2-40B4-BE49-F238E27FC236}">
              <a16:creationId xmlns:a16="http://schemas.microsoft.com/office/drawing/2014/main" id="{59503CDF-7E2B-4D91-A21D-1657CCA562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53825" y="75085575"/>
          <a:ext cx="0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57150</xdr:colOff>
      <xdr:row>398</xdr:row>
      <xdr:rowOff>0</xdr:rowOff>
    </xdr:from>
    <xdr:to>
      <xdr:col>9</xdr:col>
      <xdr:colOff>57150</xdr:colOff>
      <xdr:row>398</xdr:row>
      <xdr:rowOff>15875</xdr:rowOff>
    </xdr:to>
    <xdr:pic>
      <xdr:nvPicPr>
        <xdr:cNvPr id="71" name="Picture 70">
          <a:extLst>
            <a:ext uri="{FF2B5EF4-FFF2-40B4-BE49-F238E27FC236}">
              <a16:creationId xmlns:a16="http://schemas.microsoft.com/office/drawing/2014/main" id="{CF44E256-65C5-4E00-98CC-32C5E5A4C3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72875" y="75085575"/>
          <a:ext cx="0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398</xdr:row>
      <xdr:rowOff>0</xdr:rowOff>
    </xdr:from>
    <xdr:to>
      <xdr:col>9</xdr:col>
      <xdr:colOff>0</xdr:colOff>
      <xdr:row>398</xdr:row>
      <xdr:rowOff>15875</xdr:rowOff>
    </xdr:to>
    <xdr:pic>
      <xdr:nvPicPr>
        <xdr:cNvPr id="72" name="Picture 71">
          <a:extLst>
            <a:ext uri="{FF2B5EF4-FFF2-40B4-BE49-F238E27FC236}">
              <a16:creationId xmlns:a16="http://schemas.microsoft.com/office/drawing/2014/main" id="{38526A3C-0F18-4FF1-AB2D-A8D4A711EC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15725" y="75085575"/>
          <a:ext cx="0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19050</xdr:colOff>
      <xdr:row>398</xdr:row>
      <xdr:rowOff>0</xdr:rowOff>
    </xdr:from>
    <xdr:to>
      <xdr:col>9</xdr:col>
      <xdr:colOff>19050</xdr:colOff>
      <xdr:row>398</xdr:row>
      <xdr:rowOff>15875</xdr:rowOff>
    </xdr:to>
    <xdr:pic>
      <xdr:nvPicPr>
        <xdr:cNvPr id="73" name="Picture 72">
          <a:extLst>
            <a:ext uri="{FF2B5EF4-FFF2-40B4-BE49-F238E27FC236}">
              <a16:creationId xmlns:a16="http://schemas.microsoft.com/office/drawing/2014/main" id="{FF671044-7DC4-4545-9147-0863902CBD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34775" y="75085575"/>
          <a:ext cx="0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38100</xdr:colOff>
      <xdr:row>398</xdr:row>
      <xdr:rowOff>0</xdr:rowOff>
    </xdr:from>
    <xdr:to>
      <xdr:col>9</xdr:col>
      <xdr:colOff>38100</xdr:colOff>
      <xdr:row>398</xdr:row>
      <xdr:rowOff>15875</xdr:rowOff>
    </xdr:to>
    <xdr:pic>
      <xdr:nvPicPr>
        <xdr:cNvPr id="74" name="Picture 73">
          <a:extLst>
            <a:ext uri="{FF2B5EF4-FFF2-40B4-BE49-F238E27FC236}">
              <a16:creationId xmlns:a16="http://schemas.microsoft.com/office/drawing/2014/main" id="{41A251D4-5DDC-4726-9BA1-7AB6CC7B2F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53825" y="75085575"/>
          <a:ext cx="0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57150</xdr:colOff>
      <xdr:row>398</xdr:row>
      <xdr:rowOff>0</xdr:rowOff>
    </xdr:from>
    <xdr:to>
      <xdr:col>9</xdr:col>
      <xdr:colOff>57150</xdr:colOff>
      <xdr:row>398</xdr:row>
      <xdr:rowOff>15875</xdr:rowOff>
    </xdr:to>
    <xdr:pic>
      <xdr:nvPicPr>
        <xdr:cNvPr id="75" name="Picture 74">
          <a:extLst>
            <a:ext uri="{FF2B5EF4-FFF2-40B4-BE49-F238E27FC236}">
              <a16:creationId xmlns:a16="http://schemas.microsoft.com/office/drawing/2014/main" id="{AEE52055-799D-428C-AAF6-6881DA6B33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72875" y="75085575"/>
          <a:ext cx="0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398</xdr:row>
      <xdr:rowOff>0</xdr:rowOff>
    </xdr:from>
    <xdr:to>
      <xdr:col>9</xdr:col>
      <xdr:colOff>0</xdr:colOff>
      <xdr:row>398</xdr:row>
      <xdr:rowOff>15875</xdr:rowOff>
    </xdr:to>
    <xdr:pic>
      <xdr:nvPicPr>
        <xdr:cNvPr id="76" name="Picture 75">
          <a:extLst>
            <a:ext uri="{FF2B5EF4-FFF2-40B4-BE49-F238E27FC236}">
              <a16:creationId xmlns:a16="http://schemas.microsoft.com/office/drawing/2014/main" id="{5575C3AA-C968-4418-8E3B-527C59BD6B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15725" y="75085575"/>
          <a:ext cx="0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19050</xdr:colOff>
      <xdr:row>398</xdr:row>
      <xdr:rowOff>0</xdr:rowOff>
    </xdr:from>
    <xdr:to>
      <xdr:col>9</xdr:col>
      <xdr:colOff>19050</xdr:colOff>
      <xdr:row>398</xdr:row>
      <xdr:rowOff>15875</xdr:rowOff>
    </xdr:to>
    <xdr:pic>
      <xdr:nvPicPr>
        <xdr:cNvPr id="77" name="Picture 76">
          <a:extLst>
            <a:ext uri="{FF2B5EF4-FFF2-40B4-BE49-F238E27FC236}">
              <a16:creationId xmlns:a16="http://schemas.microsoft.com/office/drawing/2014/main" id="{9090AD9F-C116-4D91-A1FA-F9DD5D4504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34775" y="75085575"/>
          <a:ext cx="0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38100</xdr:colOff>
      <xdr:row>398</xdr:row>
      <xdr:rowOff>0</xdr:rowOff>
    </xdr:from>
    <xdr:to>
      <xdr:col>9</xdr:col>
      <xdr:colOff>38100</xdr:colOff>
      <xdr:row>398</xdr:row>
      <xdr:rowOff>15875</xdr:rowOff>
    </xdr:to>
    <xdr:pic>
      <xdr:nvPicPr>
        <xdr:cNvPr id="78" name="Picture 77">
          <a:extLst>
            <a:ext uri="{FF2B5EF4-FFF2-40B4-BE49-F238E27FC236}">
              <a16:creationId xmlns:a16="http://schemas.microsoft.com/office/drawing/2014/main" id="{1A7A9EB3-B1E3-4E8F-B02B-225DA2881F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53825" y="75085575"/>
          <a:ext cx="0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57150</xdr:colOff>
      <xdr:row>398</xdr:row>
      <xdr:rowOff>0</xdr:rowOff>
    </xdr:from>
    <xdr:to>
      <xdr:col>9</xdr:col>
      <xdr:colOff>57150</xdr:colOff>
      <xdr:row>398</xdr:row>
      <xdr:rowOff>15875</xdr:rowOff>
    </xdr:to>
    <xdr:pic>
      <xdr:nvPicPr>
        <xdr:cNvPr id="79" name="Picture 78">
          <a:extLst>
            <a:ext uri="{FF2B5EF4-FFF2-40B4-BE49-F238E27FC236}">
              <a16:creationId xmlns:a16="http://schemas.microsoft.com/office/drawing/2014/main" id="{8F65E763-DD58-4A5C-80C1-770FF457B4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72875" y="75085575"/>
          <a:ext cx="0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398</xdr:row>
      <xdr:rowOff>0</xdr:rowOff>
    </xdr:from>
    <xdr:to>
      <xdr:col>9</xdr:col>
      <xdr:colOff>0</xdr:colOff>
      <xdr:row>398</xdr:row>
      <xdr:rowOff>15875</xdr:rowOff>
    </xdr:to>
    <xdr:pic>
      <xdr:nvPicPr>
        <xdr:cNvPr id="80" name="Picture 79">
          <a:extLst>
            <a:ext uri="{FF2B5EF4-FFF2-40B4-BE49-F238E27FC236}">
              <a16:creationId xmlns:a16="http://schemas.microsoft.com/office/drawing/2014/main" id="{161B2945-213B-4D4C-8B97-C25A1F6616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15725" y="75085575"/>
          <a:ext cx="0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19050</xdr:colOff>
      <xdr:row>398</xdr:row>
      <xdr:rowOff>0</xdr:rowOff>
    </xdr:from>
    <xdr:to>
      <xdr:col>9</xdr:col>
      <xdr:colOff>19050</xdr:colOff>
      <xdr:row>398</xdr:row>
      <xdr:rowOff>15875</xdr:rowOff>
    </xdr:to>
    <xdr:pic>
      <xdr:nvPicPr>
        <xdr:cNvPr id="81" name="Picture 80">
          <a:extLst>
            <a:ext uri="{FF2B5EF4-FFF2-40B4-BE49-F238E27FC236}">
              <a16:creationId xmlns:a16="http://schemas.microsoft.com/office/drawing/2014/main" id="{040B819B-752F-4969-8270-DD0D0A03D4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34775" y="75085575"/>
          <a:ext cx="0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38100</xdr:colOff>
      <xdr:row>398</xdr:row>
      <xdr:rowOff>0</xdr:rowOff>
    </xdr:from>
    <xdr:to>
      <xdr:col>9</xdr:col>
      <xdr:colOff>38100</xdr:colOff>
      <xdr:row>398</xdr:row>
      <xdr:rowOff>15875</xdr:rowOff>
    </xdr:to>
    <xdr:pic>
      <xdr:nvPicPr>
        <xdr:cNvPr id="82" name="Picture 81">
          <a:extLst>
            <a:ext uri="{FF2B5EF4-FFF2-40B4-BE49-F238E27FC236}">
              <a16:creationId xmlns:a16="http://schemas.microsoft.com/office/drawing/2014/main" id="{BEE35574-97CE-4951-8DEF-1DA96AA5B2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53825" y="75085575"/>
          <a:ext cx="0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57150</xdr:colOff>
      <xdr:row>398</xdr:row>
      <xdr:rowOff>0</xdr:rowOff>
    </xdr:from>
    <xdr:to>
      <xdr:col>9</xdr:col>
      <xdr:colOff>57150</xdr:colOff>
      <xdr:row>398</xdr:row>
      <xdr:rowOff>15875</xdr:rowOff>
    </xdr:to>
    <xdr:pic>
      <xdr:nvPicPr>
        <xdr:cNvPr id="83" name="Picture 82">
          <a:extLst>
            <a:ext uri="{FF2B5EF4-FFF2-40B4-BE49-F238E27FC236}">
              <a16:creationId xmlns:a16="http://schemas.microsoft.com/office/drawing/2014/main" id="{3C53F913-A29A-411C-ABF5-FB6E70814F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72875" y="75085575"/>
          <a:ext cx="0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398</xdr:row>
      <xdr:rowOff>0</xdr:rowOff>
    </xdr:from>
    <xdr:to>
      <xdr:col>9</xdr:col>
      <xdr:colOff>0</xdr:colOff>
      <xdr:row>398</xdr:row>
      <xdr:rowOff>15875</xdr:rowOff>
    </xdr:to>
    <xdr:pic>
      <xdr:nvPicPr>
        <xdr:cNvPr id="84" name="Picture 83">
          <a:extLst>
            <a:ext uri="{FF2B5EF4-FFF2-40B4-BE49-F238E27FC236}">
              <a16:creationId xmlns:a16="http://schemas.microsoft.com/office/drawing/2014/main" id="{3F8CEC1D-784E-46FD-A475-039009BE00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15725" y="75085575"/>
          <a:ext cx="0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19050</xdr:colOff>
      <xdr:row>398</xdr:row>
      <xdr:rowOff>0</xdr:rowOff>
    </xdr:from>
    <xdr:to>
      <xdr:col>9</xdr:col>
      <xdr:colOff>19050</xdr:colOff>
      <xdr:row>398</xdr:row>
      <xdr:rowOff>15875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5D12D990-E1D2-46BC-B9BD-512EDDA14E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34775" y="75085575"/>
          <a:ext cx="0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38100</xdr:colOff>
      <xdr:row>398</xdr:row>
      <xdr:rowOff>0</xdr:rowOff>
    </xdr:from>
    <xdr:to>
      <xdr:col>9</xdr:col>
      <xdr:colOff>38100</xdr:colOff>
      <xdr:row>398</xdr:row>
      <xdr:rowOff>15875</xdr:rowOff>
    </xdr:to>
    <xdr:pic>
      <xdr:nvPicPr>
        <xdr:cNvPr id="86" name="Picture 85">
          <a:extLst>
            <a:ext uri="{FF2B5EF4-FFF2-40B4-BE49-F238E27FC236}">
              <a16:creationId xmlns:a16="http://schemas.microsoft.com/office/drawing/2014/main" id="{34DF4057-091B-41AC-9186-B2641FB626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53825" y="75085575"/>
          <a:ext cx="0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57150</xdr:colOff>
      <xdr:row>398</xdr:row>
      <xdr:rowOff>0</xdr:rowOff>
    </xdr:from>
    <xdr:to>
      <xdr:col>9</xdr:col>
      <xdr:colOff>57150</xdr:colOff>
      <xdr:row>398</xdr:row>
      <xdr:rowOff>15875</xdr:rowOff>
    </xdr:to>
    <xdr:pic>
      <xdr:nvPicPr>
        <xdr:cNvPr id="87" name="Picture 86">
          <a:extLst>
            <a:ext uri="{FF2B5EF4-FFF2-40B4-BE49-F238E27FC236}">
              <a16:creationId xmlns:a16="http://schemas.microsoft.com/office/drawing/2014/main" id="{586E6590-501F-4FF1-8312-D7696221C0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72875" y="75085575"/>
          <a:ext cx="0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398</xdr:row>
      <xdr:rowOff>0</xdr:rowOff>
    </xdr:from>
    <xdr:to>
      <xdr:col>9</xdr:col>
      <xdr:colOff>0</xdr:colOff>
      <xdr:row>398</xdr:row>
      <xdr:rowOff>15875</xdr:rowOff>
    </xdr:to>
    <xdr:pic>
      <xdr:nvPicPr>
        <xdr:cNvPr id="88" name="Picture 87">
          <a:extLst>
            <a:ext uri="{FF2B5EF4-FFF2-40B4-BE49-F238E27FC236}">
              <a16:creationId xmlns:a16="http://schemas.microsoft.com/office/drawing/2014/main" id="{0BF6110E-3138-46B6-B016-B5AB5C1F3C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15725" y="75085575"/>
          <a:ext cx="0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19050</xdr:colOff>
      <xdr:row>398</xdr:row>
      <xdr:rowOff>0</xdr:rowOff>
    </xdr:from>
    <xdr:to>
      <xdr:col>9</xdr:col>
      <xdr:colOff>19050</xdr:colOff>
      <xdr:row>398</xdr:row>
      <xdr:rowOff>15875</xdr:rowOff>
    </xdr:to>
    <xdr:pic>
      <xdr:nvPicPr>
        <xdr:cNvPr id="89" name="Picture 88">
          <a:extLst>
            <a:ext uri="{FF2B5EF4-FFF2-40B4-BE49-F238E27FC236}">
              <a16:creationId xmlns:a16="http://schemas.microsoft.com/office/drawing/2014/main" id="{F40635C9-9556-4F95-BA21-E7E3DB4A33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34775" y="75085575"/>
          <a:ext cx="0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38100</xdr:colOff>
      <xdr:row>398</xdr:row>
      <xdr:rowOff>0</xdr:rowOff>
    </xdr:from>
    <xdr:to>
      <xdr:col>9</xdr:col>
      <xdr:colOff>38100</xdr:colOff>
      <xdr:row>398</xdr:row>
      <xdr:rowOff>15875</xdr:rowOff>
    </xdr:to>
    <xdr:pic>
      <xdr:nvPicPr>
        <xdr:cNvPr id="90" name="Picture 89">
          <a:extLst>
            <a:ext uri="{FF2B5EF4-FFF2-40B4-BE49-F238E27FC236}">
              <a16:creationId xmlns:a16="http://schemas.microsoft.com/office/drawing/2014/main" id="{07B12340-DCE1-4AA4-B679-4A86135141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53825" y="75085575"/>
          <a:ext cx="0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57150</xdr:colOff>
      <xdr:row>398</xdr:row>
      <xdr:rowOff>0</xdr:rowOff>
    </xdr:from>
    <xdr:to>
      <xdr:col>9</xdr:col>
      <xdr:colOff>57150</xdr:colOff>
      <xdr:row>398</xdr:row>
      <xdr:rowOff>15875</xdr:rowOff>
    </xdr:to>
    <xdr:pic>
      <xdr:nvPicPr>
        <xdr:cNvPr id="91" name="Picture 90">
          <a:extLst>
            <a:ext uri="{FF2B5EF4-FFF2-40B4-BE49-F238E27FC236}">
              <a16:creationId xmlns:a16="http://schemas.microsoft.com/office/drawing/2014/main" id="{A1FFE169-B525-43E2-91E1-B9EDF3474E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72875" y="75085575"/>
          <a:ext cx="0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398</xdr:row>
      <xdr:rowOff>0</xdr:rowOff>
    </xdr:from>
    <xdr:to>
      <xdr:col>9</xdr:col>
      <xdr:colOff>0</xdr:colOff>
      <xdr:row>398</xdr:row>
      <xdr:rowOff>15875</xdr:rowOff>
    </xdr:to>
    <xdr:pic>
      <xdr:nvPicPr>
        <xdr:cNvPr id="92" name="Picture 91">
          <a:extLst>
            <a:ext uri="{FF2B5EF4-FFF2-40B4-BE49-F238E27FC236}">
              <a16:creationId xmlns:a16="http://schemas.microsoft.com/office/drawing/2014/main" id="{3F3C2E07-236D-45CF-BD16-C8B8EBB993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15725" y="75085575"/>
          <a:ext cx="0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398</xdr:row>
      <xdr:rowOff>0</xdr:rowOff>
    </xdr:from>
    <xdr:to>
      <xdr:col>9</xdr:col>
      <xdr:colOff>0</xdr:colOff>
      <xdr:row>398</xdr:row>
      <xdr:rowOff>15875</xdr:rowOff>
    </xdr:to>
    <xdr:pic>
      <xdr:nvPicPr>
        <xdr:cNvPr id="93" name="Picture 92">
          <a:extLst>
            <a:ext uri="{FF2B5EF4-FFF2-40B4-BE49-F238E27FC236}">
              <a16:creationId xmlns:a16="http://schemas.microsoft.com/office/drawing/2014/main" id="{FE71723C-27DF-4E19-AF69-A6A05698F8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15725" y="75085575"/>
          <a:ext cx="0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19050</xdr:colOff>
      <xdr:row>398</xdr:row>
      <xdr:rowOff>0</xdr:rowOff>
    </xdr:from>
    <xdr:to>
      <xdr:col>9</xdr:col>
      <xdr:colOff>19050</xdr:colOff>
      <xdr:row>398</xdr:row>
      <xdr:rowOff>15875</xdr:rowOff>
    </xdr:to>
    <xdr:pic>
      <xdr:nvPicPr>
        <xdr:cNvPr id="94" name="Picture 93">
          <a:extLst>
            <a:ext uri="{FF2B5EF4-FFF2-40B4-BE49-F238E27FC236}">
              <a16:creationId xmlns:a16="http://schemas.microsoft.com/office/drawing/2014/main" id="{E3A11CF2-A5A5-419F-B7AB-44E6C33A67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34775" y="75085575"/>
          <a:ext cx="0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38100</xdr:colOff>
      <xdr:row>398</xdr:row>
      <xdr:rowOff>0</xdr:rowOff>
    </xdr:from>
    <xdr:to>
      <xdr:col>9</xdr:col>
      <xdr:colOff>38100</xdr:colOff>
      <xdr:row>398</xdr:row>
      <xdr:rowOff>15875</xdr:rowOff>
    </xdr:to>
    <xdr:pic>
      <xdr:nvPicPr>
        <xdr:cNvPr id="95" name="Picture 94">
          <a:extLst>
            <a:ext uri="{FF2B5EF4-FFF2-40B4-BE49-F238E27FC236}">
              <a16:creationId xmlns:a16="http://schemas.microsoft.com/office/drawing/2014/main" id="{E1BEFCA9-A93B-4127-BF5F-0F37877AAE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53825" y="75085575"/>
          <a:ext cx="0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57150</xdr:colOff>
      <xdr:row>398</xdr:row>
      <xdr:rowOff>0</xdr:rowOff>
    </xdr:from>
    <xdr:to>
      <xdr:col>9</xdr:col>
      <xdr:colOff>57150</xdr:colOff>
      <xdr:row>398</xdr:row>
      <xdr:rowOff>15875</xdr:rowOff>
    </xdr:to>
    <xdr:pic>
      <xdr:nvPicPr>
        <xdr:cNvPr id="96" name="Picture 95">
          <a:extLst>
            <a:ext uri="{FF2B5EF4-FFF2-40B4-BE49-F238E27FC236}">
              <a16:creationId xmlns:a16="http://schemas.microsoft.com/office/drawing/2014/main" id="{E62D71F4-0C25-457A-9D3D-3299746815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72875" y="75085575"/>
          <a:ext cx="0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398</xdr:row>
      <xdr:rowOff>0</xdr:rowOff>
    </xdr:from>
    <xdr:to>
      <xdr:col>9</xdr:col>
      <xdr:colOff>0</xdr:colOff>
      <xdr:row>398</xdr:row>
      <xdr:rowOff>15875</xdr:rowOff>
    </xdr:to>
    <xdr:pic>
      <xdr:nvPicPr>
        <xdr:cNvPr id="97" name="Picture 96">
          <a:extLst>
            <a:ext uri="{FF2B5EF4-FFF2-40B4-BE49-F238E27FC236}">
              <a16:creationId xmlns:a16="http://schemas.microsoft.com/office/drawing/2014/main" id="{E44FBFDB-B3B5-4A7B-A8A2-5151057B7C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15725" y="75085575"/>
          <a:ext cx="0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19050</xdr:colOff>
      <xdr:row>398</xdr:row>
      <xdr:rowOff>0</xdr:rowOff>
    </xdr:from>
    <xdr:to>
      <xdr:col>9</xdr:col>
      <xdr:colOff>19050</xdr:colOff>
      <xdr:row>398</xdr:row>
      <xdr:rowOff>15875</xdr:rowOff>
    </xdr:to>
    <xdr:pic>
      <xdr:nvPicPr>
        <xdr:cNvPr id="98" name="Picture 97">
          <a:extLst>
            <a:ext uri="{FF2B5EF4-FFF2-40B4-BE49-F238E27FC236}">
              <a16:creationId xmlns:a16="http://schemas.microsoft.com/office/drawing/2014/main" id="{6ADB0CA8-B7D3-40EB-991B-EDFC08212E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34775" y="75085575"/>
          <a:ext cx="0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38100</xdr:colOff>
      <xdr:row>398</xdr:row>
      <xdr:rowOff>0</xdr:rowOff>
    </xdr:from>
    <xdr:to>
      <xdr:col>9</xdr:col>
      <xdr:colOff>38100</xdr:colOff>
      <xdr:row>398</xdr:row>
      <xdr:rowOff>15875</xdr:rowOff>
    </xdr:to>
    <xdr:pic>
      <xdr:nvPicPr>
        <xdr:cNvPr id="99" name="Picture 98">
          <a:extLst>
            <a:ext uri="{FF2B5EF4-FFF2-40B4-BE49-F238E27FC236}">
              <a16:creationId xmlns:a16="http://schemas.microsoft.com/office/drawing/2014/main" id="{8B171D30-35FD-428E-BAEE-642F2C80CD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53825" y="75085575"/>
          <a:ext cx="0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57150</xdr:colOff>
      <xdr:row>398</xdr:row>
      <xdr:rowOff>0</xdr:rowOff>
    </xdr:from>
    <xdr:to>
      <xdr:col>9</xdr:col>
      <xdr:colOff>57150</xdr:colOff>
      <xdr:row>398</xdr:row>
      <xdr:rowOff>15875</xdr:rowOff>
    </xdr:to>
    <xdr:pic>
      <xdr:nvPicPr>
        <xdr:cNvPr id="100" name="Picture 99">
          <a:extLst>
            <a:ext uri="{FF2B5EF4-FFF2-40B4-BE49-F238E27FC236}">
              <a16:creationId xmlns:a16="http://schemas.microsoft.com/office/drawing/2014/main" id="{E73F5260-F795-4F03-B0D4-E765C3B9B6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72875" y="75085575"/>
          <a:ext cx="0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398</xdr:row>
      <xdr:rowOff>0</xdr:rowOff>
    </xdr:from>
    <xdr:to>
      <xdr:col>9</xdr:col>
      <xdr:colOff>0</xdr:colOff>
      <xdr:row>398</xdr:row>
      <xdr:rowOff>15875</xdr:rowOff>
    </xdr:to>
    <xdr:pic>
      <xdr:nvPicPr>
        <xdr:cNvPr id="101" name="Picture 100">
          <a:extLst>
            <a:ext uri="{FF2B5EF4-FFF2-40B4-BE49-F238E27FC236}">
              <a16:creationId xmlns:a16="http://schemas.microsoft.com/office/drawing/2014/main" id="{20CDC6E6-464D-4AAF-94D5-96D97B446B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15725" y="75085575"/>
          <a:ext cx="0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398</xdr:row>
      <xdr:rowOff>0</xdr:rowOff>
    </xdr:from>
    <xdr:to>
      <xdr:col>9</xdr:col>
      <xdr:colOff>0</xdr:colOff>
      <xdr:row>398</xdr:row>
      <xdr:rowOff>15875</xdr:rowOff>
    </xdr:to>
    <xdr:pic>
      <xdr:nvPicPr>
        <xdr:cNvPr id="102" name="Picture 101">
          <a:extLst>
            <a:ext uri="{FF2B5EF4-FFF2-40B4-BE49-F238E27FC236}">
              <a16:creationId xmlns:a16="http://schemas.microsoft.com/office/drawing/2014/main" id="{D39663D4-85DC-4192-B2AF-F8F1E32265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15725" y="75085575"/>
          <a:ext cx="0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19050</xdr:colOff>
      <xdr:row>398</xdr:row>
      <xdr:rowOff>0</xdr:rowOff>
    </xdr:from>
    <xdr:to>
      <xdr:col>9</xdr:col>
      <xdr:colOff>19050</xdr:colOff>
      <xdr:row>398</xdr:row>
      <xdr:rowOff>15875</xdr:rowOff>
    </xdr:to>
    <xdr:pic>
      <xdr:nvPicPr>
        <xdr:cNvPr id="103" name="Picture 102">
          <a:extLst>
            <a:ext uri="{FF2B5EF4-FFF2-40B4-BE49-F238E27FC236}">
              <a16:creationId xmlns:a16="http://schemas.microsoft.com/office/drawing/2014/main" id="{DE0784A8-9CA4-4ACC-A462-156ABA3CBF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34775" y="75085575"/>
          <a:ext cx="0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38100</xdr:colOff>
      <xdr:row>398</xdr:row>
      <xdr:rowOff>0</xdr:rowOff>
    </xdr:from>
    <xdr:to>
      <xdr:col>9</xdr:col>
      <xdr:colOff>38100</xdr:colOff>
      <xdr:row>398</xdr:row>
      <xdr:rowOff>15875</xdr:rowOff>
    </xdr:to>
    <xdr:pic>
      <xdr:nvPicPr>
        <xdr:cNvPr id="104" name="Picture 103">
          <a:extLst>
            <a:ext uri="{FF2B5EF4-FFF2-40B4-BE49-F238E27FC236}">
              <a16:creationId xmlns:a16="http://schemas.microsoft.com/office/drawing/2014/main" id="{5B55CA8F-12E6-4A10-9DBF-4425690FF3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53825" y="75085575"/>
          <a:ext cx="0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57150</xdr:colOff>
      <xdr:row>398</xdr:row>
      <xdr:rowOff>0</xdr:rowOff>
    </xdr:from>
    <xdr:to>
      <xdr:col>9</xdr:col>
      <xdr:colOff>57150</xdr:colOff>
      <xdr:row>398</xdr:row>
      <xdr:rowOff>15875</xdr:rowOff>
    </xdr:to>
    <xdr:pic>
      <xdr:nvPicPr>
        <xdr:cNvPr id="105" name="Picture 104">
          <a:extLst>
            <a:ext uri="{FF2B5EF4-FFF2-40B4-BE49-F238E27FC236}">
              <a16:creationId xmlns:a16="http://schemas.microsoft.com/office/drawing/2014/main" id="{8C4308AB-7B36-430C-A838-24A93727E9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72875" y="75085575"/>
          <a:ext cx="0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398</xdr:row>
      <xdr:rowOff>0</xdr:rowOff>
    </xdr:from>
    <xdr:to>
      <xdr:col>9</xdr:col>
      <xdr:colOff>0</xdr:colOff>
      <xdr:row>398</xdr:row>
      <xdr:rowOff>15875</xdr:rowOff>
    </xdr:to>
    <xdr:pic>
      <xdr:nvPicPr>
        <xdr:cNvPr id="106" name="Picture 105">
          <a:extLst>
            <a:ext uri="{FF2B5EF4-FFF2-40B4-BE49-F238E27FC236}">
              <a16:creationId xmlns:a16="http://schemas.microsoft.com/office/drawing/2014/main" id="{1922F6DC-E4A7-4064-8E65-522C2AE982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15725" y="75085575"/>
          <a:ext cx="0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19050</xdr:colOff>
      <xdr:row>398</xdr:row>
      <xdr:rowOff>0</xdr:rowOff>
    </xdr:from>
    <xdr:to>
      <xdr:col>9</xdr:col>
      <xdr:colOff>19050</xdr:colOff>
      <xdr:row>398</xdr:row>
      <xdr:rowOff>15875</xdr:rowOff>
    </xdr:to>
    <xdr:pic>
      <xdr:nvPicPr>
        <xdr:cNvPr id="107" name="Picture 106">
          <a:extLst>
            <a:ext uri="{FF2B5EF4-FFF2-40B4-BE49-F238E27FC236}">
              <a16:creationId xmlns:a16="http://schemas.microsoft.com/office/drawing/2014/main" id="{FCB752E3-0245-479D-B0C5-F3D3B782C2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34775" y="75085575"/>
          <a:ext cx="0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38100</xdr:colOff>
      <xdr:row>398</xdr:row>
      <xdr:rowOff>0</xdr:rowOff>
    </xdr:from>
    <xdr:to>
      <xdr:col>9</xdr:col>
      <xdr:colOff>38100</xdr:colOff>
      <xdr:row>398</xdr:row>
      <xdr:rowOff>15875</xdr:rowOff>
    </xdr:to>
    <xdr:pic>
      <xdr:nvPicPr>
        <xdr:cNvPr id="108" name="Picture 107">
          <a:extLst>
            <a:ext uri="{FF2B5EF4-FFF2-40B4-BE49-F238E27FC236}">
              <a16:creationId xmlns:a16="http://schemas.microsoft.com/office/drawing/2014/main" id="{47DB4F80-1FCC-416C-9FE2-72AB3CEF4D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53825" y="75085575"/>
          <a:ext cx="0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57150</xdr:colOff>
      <xdr:row>398</xdr:row>
      <xdr:rowOff>0</xdr:rowOff>
    </xdr:from>
    <xdr:to>
      <xdr:col>9</xdr:col>
      <xdr:colOff>57150</xdr:colOff>
      <xdr:row>398</xdr:row>
      <xdr:rowOff>15875</xdr:rowOff>
    </xdr:to>
    <xdr:pic>
      <xdr:nvPicPr>
        <xdr:cNvPr id="109" name="Picture 108">
          <a:extLst>
            <a:ext uri="{FF2B5EF4-FFF2-40B4-BE49-F238E27FC236}">
              <a16:creationId xmlns:a16="http://schemas.microsoft.com/office/drawing/2014/main" id="{009C757D-E4CA-4A37-BB28-040FC17E33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72875" y="75085575"/>
          <a:ext cx="0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398</xdr:row>
      <xdr:rowOff>0</xdr:rowOff>
    </xdr:from>
    <xdr:to>
      <xdr:col>9</xdr:col>
      <xdr:colOff>0</xdr:colOff>
      <xdr:row>398</xdr:row>
      <xdr:rowOff>15875</xdr:rowOff>
    </xdr:to>
    <xdr:pic>
      <xdr:nvPicPr>
        <xdr:cNvPr id="110" name="Picture 109">
          <a:extLst>
            <a:ext uri="{FF2B5EF4-FFF2-40B4-BE49-F238E27FC236}">
              <a16:creationId xmlns:a16="http://schemas.microsoft.com/office/drawing/2014/main" id="{22425DB6-2984-454A-A923-664636B510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15725" y="75085575"/>
          <a:ext cx="0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398</xdr:row>
      <xdr:rowOff>0</xdr:rowOff>
    </xdr:from>
    <xdr:to>
      <xdr:col>9</xdr:col>
      <xdr:colOff>0</xdr:colOff>
      <xdr:row>398</xdr:row>
      <xdr:rowOff>15875</xdr:rowOff>
    </xdr:to>
    <xdr:pic>
      <xdr:nvPicPr>
        <xdr:cNvPr id="111" name="Picture 110">
          <a:extLst>
            <a:ext uri="{FF2B5EF4-FFF2-40B4-BE49-F238E27FC236}">
              <a16:creationId xmlns:a16="http://schemas.microsoft.com/office/drawing/2014/main" id="{2EE4EE1F-B210-41BF-B813-1E6D5AE89B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15725" y="75085575"/>
          <a:ext cx="0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398</xdr:row>
      <xdr:rowOff>0</xdr:rowOff>
    </xdr:from>
    <xdr:to>
      <xdr:col>9</xdr:col>
      <xdr:colOff>0</xdr:colOff>
      <xdr:row>398</xdr:row>
      <xdr:rowOff>15875</xdr:rowOff>
    </xdr:to>
    <xdr:pic>
      <xdr:nvPicPr>
        <xdr:cNvPr id="112" name="Picture 111">
          <a:extLst>
            <a:ext uri="{FF2B5EF4-FFF2-40B4-BE49-F238E27FC236}">
              <a16:creationId xmlns:a16="http://schemas.microsoft.com/office/drawing/2014/main" id="{5403C307-76C2-4E23-984F-A9F66867B4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15725" y="75085575"/>
          <a:ext cx="0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19050</xdr:colOff>
      <xdr:row>398</xdr:row>
      <xdr:rowOff>0</xdr:rowOff>
    </xdr:from>
    <xdr:to>
      <xdr:col>9</xdr:col>
      <xdr:colOff>19050</xdr:colOff>
      <xdr:row>398</xdr:row>
      <xdr:rowOff>15875</xdr:rowOff>
    </xdr:to>
    <xdr:pic>
      <xdr:nvPicPr>
        <xdr:cNvPr id="113" name="Picture 112">
          <a:extLst>
            <a:ext uri="{FF2B5EF4-FFF2-40B4-BE49-F238E27FC236}">
              <a16:creationId xmlns:a16="http://schemas.microsoft.com/office/drawing/2014/main" id="{53FDD755-92E8-4BAD-8DF2-00BDFE0037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34775" y="75085575"/>
          <a:ext cx="0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38100</xdr:colOff>
      <xdr:row>398</xdr:row>
      <xdr:rowOff>0</xdr:rowOff>
    </xdr:from>
    <xdr:to>
      <xdr:col>9</xdr:col>
      <xdr:colOff>38100</xdr:colOff>
      <xdr:row>398</xdr:row>
      <xdr:rowOff>15875</xdr:rowOff>
    </xdr:to>
    <xdr:pic>
      <xdr:nvPicPr>
        <xdr:cNvPr id="114" name="Picture 113">
          <a:extLst>
            <a:ext uri="{FF2B5EF4-FFF2-40B4-BE49-F238E27FC236}">
              <a16:creationId xmlns:a16="http://schemas.microsoft.com/office/drawing/2014/main" id="{7E3BA883-78DE-471A-A2A9-02ED730EFB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53825" y="75085575"/>
          <a:ext cx="0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57150</xdr:colOff>
      <xdr:row>398</xdr:row>
      <xdr:rowOff>0</xdr:rowOff>
    </xdr:from>
    <xdr:to>
      <xdr:col>9</xdr:col>
      <xdr:colOff>57150</xdr:colOff>
      <xdr:row>398</xdr:row>
      <xdr:rowOff>15875</xdr:rowOff>
    </xdr:to>
    <xdr:pic>
      <xdr:nvPicPr>
        <xdr:cNvPr id="115" name="Picture 114">
          <a:extLst>
            <a:ext uri="{FF2B5EF4-FFF2-40B4-BE49-F238E27FC236}">
              <a16:creationId xmlns:a16="http://schemas.microsoft.com/office/drawing/2014/main" id="{9511B333-FBD7-41E3-8ACA-C4CE6C6B53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72875" y="75085575"/>
          <a:ext cx="0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398</xdr:row>
      <xdr:rowOff>0</xdr:rowOff>
    </xdr:from>
    <xdr:to>
      <xdr:col>9</xdr:col>
      <xdr:colOff>0</xdr:colOff>
      <xdr:row>398</xdr:row>
      <xdr:rowOff>15875</xdr:rowOff>
    </xdr:to>
    <xdr:pic>
      <xdr:nvPicPr>
        <xdr:cNvPr id="116" name="Picture 115">
          <a:extLst>
            <a:ext uri="{FF2B5EF4-FFF2-40B4-BE49-F238E27FC236}">
              <a16:creationId xmlns:a16="http://schemas.microsoft.com/office/drawing/2014/main" id="{ED0E79B2-4643-4DCD-BD51-ED4EFD9DC5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15725" y="75085575"/>
          <a:ext cx="0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19050</xdr:colOff>
      <xdr:row>398</xdr:row>
      <xdr:rowOff>0</xdr:rowOff>
    </xdr:from>
    <xdr:to>
      <xdr:col>9</xdr:col>
      <xdr:colOff>19050</xdr:colOff>
      <xdr:row>398</xdr:row>
      <xdr:rowOff>15875</xdr:rowOff>
    </xdr:to>
    <xdr:pic>
      <xdr:nvPicPr>
        <xdr:cNvPr id="117" name="Picture 116">
          <a:extLst>
            <a:ext uri="{FF2B5EF4-FFF2-40B4-BE49-F238E27FC236}">
              <a16:creationId xmlns:a16="http://schemas.microsoft.com/office/drawing/2014/main" id="{CAAA6DEA-A3CC-46B8-ABCE-CF326581CA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34775" y="75085575"/>
          <a:ext cx="0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38100</xdr:colOff>
      <xdr:row>398</xdr:row>
      <xdr:rowOff>0</xdr:rowOff>
    </xdr:from>
    <xdr:to>
      <xdr:col>9</xdr:col>
      <xdr:colOff>38100</xdr:colOff>
      <xdr:row>398</xdr:row>
      <xdr:rowOff>15875</xdr:rowOff>
    </xdr:to>
    <xdr:pic>
      <xdr:nvPicPr>
        <xdr:cNvPr id="118" name="Picture 117">
          <a:extLst>
            <a:ext uri="{FF2B5EF4-FFF2-40B4-BE49-F238E27FC236}">
              <a16:creationId xmlns:a16="http://schemas.microsoft.com/office/drawing/2014/main" id="{FF07DC8E-8283-41A2-BAB7-C52941886C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53825" y="75085575"/>
          <a:ext cx="0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57150</xdr:colOff>
      <xdr:row>398</xdr:row>
      <xdr:rowOff>0</xdr:rowOff>
    </xdr:from>
    <xdr:to>
      <xdr:col>9</xdr:col>
      <xdr:colOff>57150</xdr:colOff>
      <xdr:row>398</xdr:row>
      <xdr:rowOff>15875</xdr:rowOff>
    </xdr:to>
    <xdr:pic>
      <xdr:nvPicPr>
        <xdr:cNvPr id="119" name="Picture 118">
          <a:extLst>
            <a:ext uri="{FF2B5EF4-FFF2-40B4-BE49-F238E27FC236}">
              <a16:creationId xmlns:a16="http://schemas.microsoft.com/office/drawing/2014/main" id="{C8D26CA2-3C81-46F0-9FD3-5952A5A722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72875" y="75085575"/>
          <a:ext cx="0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398</xdr:row>
      <xdr:rowOff>0</xdr:rowOff>
    </xdr:from>
    <xdr:to>
      <xdr:col>9</xdr:col>
      <xdr:colOff>0</xdr:colOff>
      <xdr:row>398</xdr:row>
      <xdr:rowOff>15875</xdr:rowOff>
    </xdr:to>
    <xdr:pic>
      <xdr:nvPicPr>
        <xdr:cNvPr id="120" name="Picture 119">
          <a:extLst>
            <a:ext uri="{FF2B5EF4-FFF2-40B4-BE49-F238E27FC236}">
              <a16:creationId xmlns:a16="http://schemas.microsoft.com/office/drawing/2014/main" id="{326155BF-A300-4A64-A12D-C9549F326C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15725" y="75085575"/>
          <a:ext cx="0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19050</xdr:colOff>
      <xdr:row>398</xdr:row>
      <xdr:rowOff>0</xdr:rowOff>
    </xdr:from>
    <xdr:to>
      <xdr:col>9</xdr:col>
      <xdr:colOff>19050</xdr:colOff>
      <xdr:row>398</xdr:row>
      <xdr:rowOff>15875</xdr:rowOff>
    </xdr:to>
    <xdr:pic>
      <xdr:nvPicPr>
        <xdr:cNvPr id="121" name="Picture 120">
          <a:extLst>
            <a:ext uri="{FF2B5EF4-FFF2-40B4-BE49-F238E27FC236}">
              <a16:creationId xmlns:a16="http://schemas.microsoft.com/office/drawing/2014/main" id="{3976F9E0-6EBF-4461-8526-94FE8D382B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34775" y="75085575"/>
          <a:ext cx="0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38100</xdr:colOff>
      <xdr:row>398</xdr:row>
      <xdr:rowOff>0</xdr:rowOff>
    </xdr:from>
    <xdr:to>
      <xdr:col>9</xdr:col>
      <xdr:colOff>38100</xdr:colOff>
      <xdr:row>398</xdr:row>
      <xdr:rowOff>15875</xdr:rowOff>
    </xdr:to>
    <xdr:pic>
      <xdr:nvPicPr>
        <xdr:cNvPr id="122" name="Picture 121">
          <a:extLst>
            <a:ext uri="{FF2B5EF4-FFF2-40B4-BE49-F238E27FC236}">
              <a16:creationId xmlns:a16="http://schemas.microsoft.com/office/drawing/2014/main" id="{A60C006A-B4C6-4136-B37A-DC3DC20CB0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53825" y="75085575"/>
          <a:ext cx="0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57150</xdr:colOff>
      <xdr:row>398</xdr:row>
      <xdr:rowOff>0</xdr:rowOff>
    </xdr:from>
    <xdr:to>
      <xdr:col>9</xdr:col>
      <xdr:colOff>57150</xdr:colOff>
      <xdr:row>398</xdr:row>
      <xdr:rowOff>15875</xdr:rowOff>
    </xdr:to>
    <xdr:pic>
      <xdr:nvPicPr>
        <xdr:cNvPr id="123" name="Picture 122">
          <a:extLst>
            <a:ext uri="{FF2B5EF4-FFF2-40B4-BE49-F238E27FC236}">
              <a16:creationId xmlns:a16="http://schemas.microsoft.com/office/drawing/2014/main" id="{1C57B176-AE57-4D59-920B-5BDCC28A46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72875" y="75085575"/>
          <a:ext cx="0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398</xdr:row>
      <xdr:rowOff>0</xdr:rowOff>
    </xdr:from>
    <xdr:to>
      <xdr:col>9</xdr:col>
      <xdr:colOff>0</xdr:colOff>
      <xdr:row>398</xdr:row>
      <xdr:rowOff>15875</xdr:rowOff>
    </xdr:to>
    <xdr:pic>
      <xdr:nvPicPr>
        <xdr:cNvPr id="124" name="Picture 123">
          <a:extLst>
            <a:ext uri="{FF2B5EF4-FFF2-40B4-BE49-F238E27FC236}">
              <a16:creationId xmlns:a16="http://schemas.microsoft.com/office/drawing/2014/main" id="{08E72427-3D25-444B-9DD5-BFBBA9F6DE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15725" y="75085575"/>
          <a:ext cx="0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19050</xdr:colOff>
      <xdr:row>398</xdr:row>
      <xdr:rowOff>0</xdr:rowOff>
    </xdr:from>
    <xdr:to>
      <xdr:col>9</xdr:col>
      <xdr:colOff>19050</xdr:colOff>
      <xdr:row>398</xdr:row>
      <xdr:rowOff>15875</xdr:rowOff>
    </xdr:to>
    <xdr:pic>
      <xdr:nvPicPr>
        <xdr:cNvPr id="125" name="Picture 124">
          <a:extLst>
            <a:ext uri="{FF2B5EF4-FFF2-40B4-BE49-F238E27FC236}">
              <a16:creationId xmlns:a16="http://schemas.microsoft.com/office/drawing/2014/main" id="{6E945C34-894F-4869-8108-3C83584EF0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34775" y="75085575"/>
          <a:ext cx="0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38100</xdr:colOff>
      <xdr:row>398</xdr:row>
      <xdr:rowOff>0</xdr:rowOff>
    </xdr:from>
    <xdr:to>
      <xdr:col>9</xdr:col>
      <xdr:colOff>38100</xdr:colOff>
      <xdr:row>398</xdr:row>
      <xdr:rowOff>15875</xdr:rowOff>
    </xdr:to>
    <xdr:pic>
      <xdr:nvPicPr>
        <xdr:cNvPr id="126" name="Picture 125">
          <a:extLst>
            <a:ext uri="{FF2B5EF4-FFF2-40B4-BE49-F238E27FC236}">
              <a16:creationId xmlns:a16="http://schemas.microsoft.com/office/drawing/2014/main" id="{4A33A3DA-A65D-4087-A911-CC9E02D469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53825" y="75085575"/>
          <a:ext cx="0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57150</xdr:colOff>
      <xdr:row>398</xdr:row>
      <xdr:rowOff>0</xdr:rowOff>
    </xdr:from>
    <xdr:to>
      <xdr:col>9</xdr:col>
      <xdr:colOff>57150</xdr:colOff>
      <xdr:row>398</xdr:row>
      <xdr:rowOff>15875</xdr:rowOff>
    </xdr:to>
    <xdr:pic>
      <xdr:nvPicPr>
        <xdr:cNvPr id="127" name="Picture 126">
          <a:extLst>
            <a:ext uri="{FF2B5EF4-FFF2-40B4-BE49-F238E27FC236}">
              <a16:creationId xmlns:a16="http://schemas.microsoft.com/office/drawing/2014/main" id="{82551E2E-75A2-4CED-BE43-92CE70F01D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72875" y="75085575"/>
          <a:ext cx="0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398</xdr:row>
      <xdr:rowOff>0</xdr:rowOff>
    </xdr:from>
    <xdr:to>
      <xdr:col>9</xdr:col>
      <xdr:colOff>0</xdr:colOff>
      <xdr:row>398</xdr:row>
      <xdr:rowOff>15875</xdr:rowOff>
    </xdr:to>
    <xdr:pic>
      <xdr:nvPicPr>
        <xdr:cNvPr id="128" name="Picture 127">
          <a:extLst>
            <a:ext uri="{FF2B5EF4-FFF2-40B4-BE49-F238E27FC236}">
              <a16:creationId xmlns:a16="http://schemas.microsoft.com/office/drawing/2014/main" id="{33ACF569-A37B-4BE7-82A1-478A8619A4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15725" y="75085575"/>
          <a:ext cx="0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19050</xdr:colOff>
      <xdr:row>398</xdr:row>
      <xdr:rowOff>0</xdr:rowOff>
    </xdr:from>
    <xdr:to>
      <xdr:col>9</xdr:col>
      <xdr:colOff>19050</xdr:colOff>
      <xdr:row>398</xdr:row>
      <xdr:rowOff>15875</xdr:rowOff>
    </xdr:to>
    <xdr:pic>
      <xdr:nvPicPr>
        <xdr:cNvPr id="129" name="Picture 128">
          <a:extLst>
            <a:ext uri="{FF2B5EF4-FFF2-40B4-BE49-F238E27FC236}">
              <a16:creationId xmlns:a16="http://schemas.microsoft.com/office/drawing/2014/main" id="{0B653E81-156E-4E42-B1CC-6D0C124944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34775" y="75085575"/>
          <a:ext cx="0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38100</xdr:colOff>
      <xdr:row>398</xdr:row>
      <xdr:rowOff>0</xdr:rowOff>
    </xdr:from>
    <xdr:to>
      <xdr:col>9</xdr:col>
      <xdr:colOff>38100</xdr:colOff>
      <xdr:row>398</xdr:row>
      <xdr:rowOff>15875</xdr:rowOff>
    </xdr:to>
    <xdr:pic>
      <xdr:nvPicPr>
        <xdr:cNvPr id="130" name="Picture 129">
          <a:extLst>
            <a:ext uri="{FF2B5EF4-FFF2-40B4-BE49-F238E27FC236}">
              <a16:creationId xmlns:a16="http://schemas.microsoft.com/office/drawing/2014/main" id="{6A160177-EA99-4F37-986E-19FC73AC6B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53825" y="75085575"/>
          <a:ext cx="0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57150</xdr:colOff>
      <xdr:row>398</xdr:row>
      <xdr:rowOff>0</xdr:rowOff>
    </xdr:from>
    <xdr:to>
      <xdr:col>9</xdr:col>
      <xdr:colOff>57150</xdr:colOff>
      <xdr:row>398</xdr:row>
      <xdr:rowOff>15875</xdr:rowOff>
    </xdr:to>
    <xdr:pic>
      <xdr:nvPicPr>
        <xdr:cNvPr id="131" name="Picture 130">
          <a:extLst>
            <a:ext uri="{FF2B5EF4-FFF2-40B4-BE49-F238E27FC236}">
              <a16:creationId xmlns:a16="http://schemas.microsoft.com/office/drawing/2014/main" id="{E6B33AEE-4FE5-409D-98C9-532708943B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72875" y="75085575"/>
          <a:ext cx="0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398</xdr:row>
      <xdr:rowOff>0</xdr:rowOff>
    </xdr:from>
    <xdr:to>
      <xdr:col>9</xdr:col>
      <xdr:colOff>0</xdr:colOff>
      <xdr:row>398</xdr:row>
      <xdr:rowOff>15875</xdr:rowOff>
    </xdr:to>
    <xdr:pic>
      <xdr:nvPicPr>
        <xdr:cNvPr id="132" name="Picture 131">
          <a:extLst>
            <a:ext uri="{FF2B5EF4-FFF2-40B4-BE49-F238E27FC236}">
              <a16:creationId xmlns:a16="http://schemas.microsoft.com/office/drawing/2014/main" id="{05A7FE31-1150-4693-8E6D-6317F5F252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15725" y="75085575"/>
          <a:ext cx="0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19050</xdr:colOff>
      <xdr:row>398</xdr:row>
      <xdr:rowOff>0</xdr:rowOff>
    </xdr:from>
    <xdr:to>
      <xdr:col>9</xdr:col>
      <xdr:colOff>19050</xdr:colOff>
      <xdr:row>398</xdr:row>
      <xdr:rowOff>15875</xdr:rowOff>
    </xdr:to>
    <xdr:pic>
      <xdr:nvPicPr>
        <xdr:cNvPr id="133" name="Picture 132">
          <a:extLst>
            <a:ext uri="{FF2B5EF4-FFF2-40B4-BE49-F238E27FC236}">
              <a16:creationId xmlns:a16="http://schemas.microsoft.com/office/drawing/2014/main" id="{8CEF72C7-852A-47FF-92BF-712EB434C0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34775" y="75085575"/>
          <a:ext cx="0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38100</xdr:colOff>
      <xdr:row>398</xdr:row>
      <xdr:rowOff>0</xdr:rowOff>
    </xdr:from>
    <xdr:to>
      <xdr:col>9</xdr:col>
      <xdr:colOff>38100</xdr:colOff>
      <xdr:row>398</xdr:row>
      <xdr:rowOff>15875</xdr:rowOff>
    </xdr:to>
    <xdr:pic>
      <xdr:nvPicPr>
        <xdr:cNvPr id="134" name="Picture 133">
          <a:extLst>
            <a:ext uri="{FF2B5EF4-FFF2-40B4-BE49-F238E27FC236}">
              <a16:creationId xmlns:a16="http://schemas.microsoft.com/office/drawing/2014/main" id="{DD63508E-6BDD-4CC3-B77E-72ECE34B97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53825" y="75085575"/>
          <a:ext cx="0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57150</xdr:colOff>
      <xdr:row>398</xdr:row>
      <xdr:rowOff>0</xdr:rowOff>
    </xdr:from>
    <xdr:to>
      <xdr:col>9</xdr:col>
      <xdr:colOff>57150</xdr:colOff>
      <xdr:row>398</xdr:row>
      <xdr:rowOff>15875</xdr:rowOff>
    </xdr:to>
    <xdr:pic>
      <xdr:nvPicPr>
        <xdr:cNvPr id="135" name="Picture 134">
          <a:extLst>
            <a:ext uri="{FF2B5EF4-FFF2-40B4-BE49-F238E27FC236}">
              <a16:creationId xmlns:a16="http://schemas.microsoft.com/office/drawing/2014/main" id="{4F658089-41BD-4360-8527-018D509571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72875" y="75085575"/>
          <a:ext cx="0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399</xdr:row>
      <xdr:rowOff>0</xdr:rowOff>
    </xdr:from>
    <xdr:to>
      <xdr:col>7</xdr:col>
      <xdr:colOff>15875</xdr:colOff>
      <xdr:row>399</xdr:row>
      <xdr:rowOff>15875</xdr:rowOff>
    </xdr:to>
    <xdr:pic>
      <xdr:nvPicPr>
        <xdr:cNvPr id="136" name="Picture 135">
          <a:extLst>
            <a:ext uri="{FF2B5EF4-FFF2-40B4-BE49-F238E27FC236}">
              <a16:creationId xmlns:a16="http://schemas.microsoft.com/office/drawing/2014/main" id="{F548D31F-18CD-4AF9-8054-D37B672E45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67875" y="75276075"/>
          <a:ext cx="15875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19050</xdr:colOff>
      <xdr:row>399</xdr:row>
      <xdr:rowOff>0</xdr:rowOff>
    </xdr:from>
    <xdr:to>
      <xdr:col>7</xdr:col>
      <xdr:colOff>34925</xdr:colOff>
      <xdr:row>399</xdr:row>
      <xdr:rowOff>15875</xdr:rowOff>
    </xdr:to>
    <xdr:pic>
      <xdr:nvPicPr>
        <xdr:cNvPr id="137" name="Picture 136">
          <a:extLst>
            <a:ext uri="{FF2B5EF4-FFF2-40B4-BE49-F238E27FC236}">
              <a16:creationId xmlns:a16="http://schemas.microsoft.com/office/drawing/2014/main" id="{2F5B5E9A-3857-4CF1-9747-C0CDC0A711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86925" y="75276075"/>
          <a:ext cx="15875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38100</xdr:colOff>
      <xdr:row>399</xdr:row>
      <xdr:rowOff>0</xdr:rowOff>
    </xdr:from>
    <xdr:to>
      <xdr:col>7</xdr:col>
      <xdr:colOff>53975</xdr:colOff>
      <xdr:row>399</xdr:row>
      <xdr:rowOff>15875</xdr:rowOff>
    </xdr:to>
    <xdr:pic>
      <xdr:nvPicPr>
        <xdr:cNvPr id="138" name="Picture 137">
          <a:extLst>
            <a:ext uri="{FF2B5EF4-FFF2-40B4-BE49-F238E27FC236}">
              <a16:creationId xmlns:a16="http://schemas.microsoft.com/office/drawing/2014/main" id="{0EF7B2A7-C050-41DC-846A-F0D04E68D4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05975" y="75276075"/>
          <a:ext cx="15875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57150</xdr:colOff>
      <xdr:row>399</xdr:row>
      <xdr:rowOff>0</xdr:rowOff>
    </xdr:from>
    <xdr:to>
      <xdr:col>7</xdr:col>
      <xdr:colOff>73025</xdr:colOff>
      <xdr:row>399</xdr:row>
      <xdr:rowOff>15875</xdr:rowOff>
    </xdr:to>
    <xdr:pic>
      <xdr:nvPicPr>
        <xdr:cNvPr id="139" name="Picture 138">
          <a:extLst>
            <a:ext uri="{FF2B5EF4-FFF2-40B4-BE49-F238E27FC236}">
              <a16:creationId xmlns:a16="http://schemas.microsoft.com/office/drawing/2014/main" id="{47664727-A201-49DA-BDA4-F8DCEDAC11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25025" y="75276075"/>
          <a:ext cx="15875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399</xdr:row>
      <xdr:rowOff>0</xdr:rowOff>
    </xdr:from>
    <xdr:to>
      <xdr:col>7</xdr:col>
      <xdr:colOff>15875</xdr:colOff>
      <xdr:row>399</xdr:row>
      <xdr:rowOff>15875</xdr:rowOff>
    </xdr:to>
    <xdr:pic>
      <xdr:nvPicPr>
        <xdr:cNvPr id="140" name="Picture 139">
          <a:extLst>
            <a:ext uri="{FF2B5EF4-FFF2-40B4-BE49-F238E27FC236}">
              <a16:creationId xmlns:a16="http://schemas.microsoft.com/office/drawing/2014/main" id="{56E8E528-0AAA-485E-A8CC-FD910E7A2E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67875" y="75276075"/>
          <a:ext cx="15875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19050</xdr:colOff>
      <xdr:row>399</xdr:row>
      <xdr:rowOff>0</xdr:rowOff>
    </xdr:from>
    <xdr:to>
      <xdr:col>7</xdr:col>
      <xdr:colOff>34925</xdr:colOff>
      <xdr:row>399</xdr:row>
      <xdr:rowOff>15875</xdr:rowOff>
    </xdr:to>
    <xdr:pic>
      <xdr:nvPicPr>
        <xdr:cNvPr id="141" name="Picture 140">
          <a:extLst>
            <a:ext uri="{FF2B5EF4-FFF2-40B4-BE49-F238E27FC236}">
              <a16:creationId xmlns:a16="http://schemas.microsoft.com/office/drawing/2014/main" id="{EE12D973-F9E0-426C-BDC9-4C31FEA3E7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86925" y="75276075"/>
          <a:ext cx="15875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38100</xdr:colOff>
      <xdr:row>399</xdr:row>
      <xdr:rowOff>0</xdr:rowOff>
    </xdr:from>
    <xdr:to>
      <xdr:col>7</xdr:col>
      <xdr:colOff>53975</xdr:colOff>
      <xdr:row>399</xdr:row>
      <xdr:rowOff>15875</xdr:rowOff>
    </xdr:to>
    <xdr:pic>
      <xdr:nvPicPr>
        <xdr:cNvPr id="142" name="Picture 141">
          <a:extLst>
            <a:ext uri="{FF2B5EF4-FFF2-40B4-BE49-F238E27FC236}">
              <a16:creationId xmlns:a16="http://schemas.microsoft.com/office/drawing/2014/main" id="{1BC88F26-0A48-4859-A0B4-83F95E1501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05975" y="75276075"/>
          <a:ext cx="15875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57150</xdr:colOff>
      <xdr:row>399</xdr:row>
      <xdr:rowOff>0</xdr:rowOff>
    </xdr:from>
    <xdr:to>
      <xdr:col>7</xdr:col>
      <xdr:colOff>73025</xdr:colOff>
      <xdr:row>399</xdr:row>
      <xdr:rowOff>15875</xdr:rowOff>
    </xdr:to>
    <xdr:pic>
      <xdr:nvPicPr>
        <xdr:cNvPr id="143" name="Picture 142">
          <a:extLst>
            <a:ext uri="{FF2B5EF4-FFF2-40B4-BE49-F238E27FC236}">
              <a16:creationId xmlns:a16="http://schemas.microsoft.com/office/drawing/2014/main" id="{C7CDCFBA-FED1-4A8E-A523-61C567C2AA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25025" y="75276075"/>
          <a:ext cx="15875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399</xdr:row>
      <xdr:rowOff>0</xdr:rowOff>
    </xdr:from>
    <xdr:to>
      <xdr:col>7</xdr:col>
      <xdr:colOff>15875</xdr:colOff>
      <xdr:row>399</xdr:row>
      <xdr:rowOff>15875</xdr:rowOff>
    </xdr:to>
    <xdr:pic>
      <xdr:nvPicPr>
        <xdr:cNvPr id="144" name="Picture 143">
          <a:extLst>
            <a:ext uri="{FF2B5EF4-FFF2-40B4-BE49-F238E27FC236}">
              <a16:creationId xmlns:a16="http://schemas.microsoft.com/office/drawing/2014/main" id="{28266285-83FF-43E8-A3CB-052D83795E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67875" y="75276075"/>
          <a:ext cx="15875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19050</xdr:colOff>
      <xdr:row>399</xdr:row>
      <xdr:rowOff>0</xdr:rowOff>
    </xdr:from>
    <xdr:to>
      <xdr:col>7</xdr:col>
      <xdr:colOff>34925</xdr:colOff>
      <xdr:row>399</xdr:row>
      <xdr:rowOff>15875</xdr:rowOff>
    </xdr:to>
    <xdr:pic>
      <xdr:nvPicPr>
        <xdr:cNvPr id="145" name="Picture 144">
          <a:extLst>
            <a:ext uri="{FF2B5EF4-FFF2-40B4-BE49-F238E27FC236}">
              <a16:creationId xmlns:a16="http://schemas.microsoft.com/office/drawing/2014/main" id="{59A55FA7-330D-43CD-B08D-DB7F081525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86925" y="75276075"/>
          <a:ext cx="15875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38100</xdr:colOff>
      <xdr:row>399</xdr:row>
      <xdr:rowOff>0</xdr:rowOff>
    </xdr:from>
    <xdr:to>
      <xdr:col>7</xdr:col>
      <xdr:colOff>53975</xdr:colOff>
      <xdr:row>399</xdr:row>
      <xdr:rowOff>15875</xdr:rowOff>
    </xdr:to>
    <xdr:pic>
      <xdr:nvPicPr>
        <xdr:cNvPr id="146" name="Picture 145">
          <a:extLst>
            <a:ext uri="{FF2B5EF4-FFF2-40B4-BE49-F238E27FC236}">
              <a16:creationId xmlns:a16="http://schemas.microsoft.com/office/drawing/2014/main" id="{1338266E-2243-4493-866F-4A5A2128F8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05975" y="75276075"/>
          <a:ext cx="15875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57150</xdr:colOff>
      <xdr:row>399</xdr:row>
      <xdr:rowOff>0</xdr:rowOff>
    </xdr:from>
    <xdr:to>
      <xdr:col>7</xdr:col>
      <xdr:colOff>73025</xdr:colOff>
      <xdr:row>399</xdr:row>
      <xdr:rowOff>15875</xdr:rowOff>
    </xdr:to>
    <xdr:pic>
      <xdr:nvPicPr>
        <xdr:cNvPr id="147" name="Picture 146">
          <a:extLst>
            <a:ext uri="{FF2B5EF4-FFF2-40B4-BE49-F238E27FC236}">
              <a16:creationId xmlns:a16="http://schemas.microsoft.com/office/drawing/2014/main" id="{1EC3B912-F923-4B98-9D28-00EF32BF71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25025" y="75276075"/>
          <a:ext cx="15875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399</xdr:row>
      <xdr:rowOff>0</xdr:rowOff>
    </xdr:from>
    <xdr:to>
      <xdr:col>7</xdr:col>
      <xdr:colOff>15875</xdr:colOff>
      <xdr:row>399</xdr:row>
      <xdr:rowOff>15875</xdr:rowOff>
    </xdr:to>
    <xdr:pic>
      <xdr:nvPicPr>
        <xdr:cNvPr id="148" name="Picture 147">
          <a:extLst>
            <a:ext uri="{FF2B5EF4-FFF2-40B4-BE49-F238E27FC236}">
              <a16:creationId xmlns:a16="http://schemas.microsoft.com/office/drawing/2014/main" id="{C95F9875-B19B-448B-A3E2-DF0AAEC949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67875" y="75276075"/>
          <a:ext cx="15875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19050</xdr:colOff>
      <xdr:row>399</xdr:row>
      <xdr:rowOff>0</xdr:rowOff>
    </xdr:from>
    <xdr:to>
      <xdr:col>7</xdr:col>
      <xdr:colOff>34925</xdr:colOff>
      <xdr:row>399</xdr:row>
      <xdr:rowOff>15875</xdr:rowOff>
    </xdr:to>
    <xdr:pic>
      <xdr:nvPicPr>
        <xdr:cNvPr id="149" name="Picture 148">
          <a:extLst>
            <a:ext uri="{FF2B5EF4-FFF2-40B4-BE49-F238E27FC236}">
              <a16:creationId xmlns:a16="http://schemas.microsoft.com/office/drawing/2014/main" id="{3832E33D-2289-4C45-BCDF-C63CBB4E51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86925" y="75276075"/>
          <a:ext cx="15875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38100</xdr:colOff>
      <xdr:row>399</xdr:row>
      <xdr:rowOff>0</xdr:rowOff>
    </xdr:from>
    <xdr:to>
      <xdr:col>7</xdr:col>
      <xdr:colOff>53975</xdr:colOff>
      <xdr:row>399</xdr:row>
      <xdr:rowOff>15875</xdr:rowOff>
    </xdr:to>
    <xdr:pic>
      <xdr:nvPicPr>
        <xdr:cNvPr id="150" name="Picture 149">
          <a:extLst>
            <a:ext uri="{FF2B5EF4-FFF2-40B4-BE49-F238E27FC236}">
              <a16:creationId xmlns:a16="http://schemas.microsoft.com/office/drawing/2014/main" id="{7002F3EE-1328-40CD-B105-6B4A3794A2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05975" y="75276075"/>
          <a:ext cx="15875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57150</xdr:colOff>
      <xdr:row>399</xdr:row>
      <xdr:rowOff>0</xdr:rowOff>
    </xdr:from>
    <xdr:to>
      <xdr:col>7</xdr:col>
      <xdr:colOff>73025</xdr:colOff>
      <xdr:row>399</xdr:row>
      <xdr:rowOff>15875</xdr:rowOff>
    </xdr:to>
    <xdr:pic>
      <xdr:nvPicPr>
        <xdr:cNvPr id="151" name="Picture 150">
          <a:extLst>
            <a:ext uri="{FF2B5EF4-FFF2-40B4-BE49-F238E27FC236}">
              <a16:creationId xmlns:a16="http://schemas.microsoft.com/office/drawing/2014/main" id="{DD08B30E-CC5C-4AE8-BEDB-AB63B3B889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25025" y="75276075"/>
          <a:ext cx="15875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399</xdr:row>
      <xdr:rowOff>0</xdr:rowOff>
    </xdr:from>
    <xdr:to>
      <xdr:col>7</xdr:col>
      <xdr:colOff>15875</xdr:colOff>
      <xdr:row>399</xdr:row>
      <xdr:rowOff>15875</xdr:rowOff>
    </xdr:to>
    <xdr:pic>
      <xdr:nvPicPr>
        <xdr:cNvPr id="152" name="Picture 151">
          <a:extLst>
            <a:ext uri="{FF2B5EF4-FFF2-40B4-BE49-F238E27FC236}">
              <a16:creationId xmlns:a16="http://schemas.microsoft.com/office/drawing/2014/main" id="{9200DB3B-9EF1-4A77-89F0-0EADAF0FA4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67875" y="75276075"/>
          <a:ext cx="15875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19050</xdr:colOff>
      <xdr:row>399</xdr:row>
      <xdr:rowOff>0</xdr:rowOff>
    </xdr:from>
    <xdr:to>
      <xdr:col>7</xdr:col>
      <xdr:colOff>34925</xdr:colOff>
      <xdr:row>399</xdr:row>
      <xdr:rowOff>15875</xdr:rowOff>
    </xdr:to>
    <xdr:pic>
      <xdr:nvPicPr>
        <xdr:cNvPr id="153" name="Picture 152">
          <a:extLst>
            <a:ext uri="{FF2B5EF4-FFF2-40B4-BE49-F238E27FC236}">
              <a16:creationId xmlns:a16="http://schemas.microsoft.com/office/drawing/2014/main" id="{5E560908-65C6-4D6A-AD83-3D70E330AE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86925" y="75276075"/>
          <a:ext cx="15875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38100</xdr:colOff>
      <xdr:row>399</xdr:row>
      <xdr:rowOff>0</xdr:rowOff>
    </xdr:from>
    <xdr:to>
      <xdr:col>7</xdr:col>
      <xdr:colOff>53975</xdr:colOff>
      <xdr:row>399</xdr:row>
      <xdr:rowOff>15875</xdr:rowOff>
    </xdr:to>
    <xdr:pic>
      <xdr:nvPicPr>
        <xdr:cNvPr id="154" name="Picture 153">
          <a:extLst>
            <a:ext uri="{FF2B5EF4-FFF2-40B4-BE49-F238E27FC236}">
              <a16:creationId xmlns:a16="http://schemas.microsoft.com/office/drawing/2014/main" id="{93CB30F8-037B-4573-B5C0-AA06B87D1A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05975" y="75276075"/>
          <a:ext cx="15875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57150</xdr:colOff>
      <xdr:row>399</xdr:row>
      <xdr:rowOff>0</xdr:rowOff>
    </xdr:from>
    <xdr:to>
      <xdr:col>7</xdr:col>
      <xdr:colOff>73025</xdr:colOff>
      <xdr:row>399</xdr:row>
      <xdr:rowOff>15875</xdr:rowOff>
    </xdr:to>
    <xdr:pic>
      <xdr:nvPicPr>
        <xdr:cNvPr id="155" name="Picture 154">
          <a:extLst>
            <a:ext uri="{FF2B5EF4-FFF2-40B4-BE49-F238E27FC236}">
              <a16:creationId xmlns:a16="http://schemas.microsoft.com/office/drawing/2014/main" id="{28891C4B-9A32-4B44-84F7-3878E39F8A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25025" y="75276075"/>
          <a:ext cx="15875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399</xdr:row>
      <xdr:rowOff>0</xdr:rowOff>
    </xdr:from>
    <xdr:to>
      <xdr:col>7</xdr:col>
      <xdr:colOff>15875</xdr:colOff>
      <xdr:row>399</xdr:row>
      <xdr:rowOff>15875</xdr:rowOff>
    </xdr:to>
    <xdr:pic>
      <xdr:nvPicPr>
        <xdr:cNvPr id="156" name="Picture 155">
          <a:extLst>
            <a:ext uri="{FF2B5EF4-FFF2-40B4-BE49-F238E27FC236}">
              <a16:creationId xmlns:a16="http://schemas.microsoft.com/office/drawing/2014/main" id="{45E1CA90-BB2A-4211-AED9-45B6AA96C1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67875" y="75276075"/>
          <a:ext cx="15875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19050</xdr:colOff>
      <xdr:row>399</xdr:row>
      <xdr:rowOff>0</xdr:rowOff>
    </xdr:from>
    <xdr:to>
      <xdr:col>7</xdr:col>
      <xdr:colOff>34925</xdr:colOff>
      <xdr:row>399</xdr:row>
      <xdr:rowOff>15875</xdr:rowOff>
    </xdr:to>
    <xdr:pic>
      <xdr:nvPicPr>
        <xdr:cNvPr id="157" name="Picture 156">
          <a:extLst>
            <a:ext uri="{FF2B5EF4-FFF2-40B4-BE49-F238E27FC236}">
              <a16:creationId xmlns:a16="http://schemas.microsoft.com/office/drawing/2014/main" id="{F8029750-2399-429D-BC79-D414655667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86925" y="75276075"/>
          <a:ext cx="15875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38100</xdr:colOff>
      <xdr:row>399</xdr:row>
      <xdr:rowOff>0</xdr:rowOff>
    </xdr:from>
    <xdr:to>
      <xdr:col>7</xdr:col>
      <xdr:colOff>53975</xdr:colOff>
      <xdr:row>399</xdr:row>
      <xdr:rowOff>15875</xdr:rowOff>
    </xdr:to>
    <xdr:pic>
      <xdr:nvPicPr>
        <xdr:cNvPr id="158" name="Picture 157">
          <a:extLst>
            <a:ext uri="{FF2B5EF4-FFF2-40B4-BE49-F238E27FC236}">
              <a16:creationId xmlns:a16="http://schemas.microsoft.com/office/drawing/2014/main" id="{10B4DDDD-98E2-4F3E-80E6-3783182A8B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05975" y="75276075"/>
          <a:ext cx="15875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57150</xdr:colOff>
      <xdr:row>399</xdr:row>
      <xdr:rowOff>0</xdr:rowOff>
    </xdr:from>
    <xdr:to>
      <xdr:col>7</xdr:col>
      <xdr:colOff>73025</xdr:colOff>
      <xdr:row>399</xdr:row>
      <xdr:rowOff>15875</xdr:rowOff>
    </xdr:to>
    <xdr:pic>
      <xdr:nvPicPr>
        <xdr:cNvPr id="159" name="Picture 158">
          <a:extLst>
            <a:ext uri="{FF2B5EF4-FFF2-40B4-BE49-F238E27FC236}">
              <a16:creationId xmlns:a16="http://schemas.microsoft.com/office/drawing/2014/main" id="{3705793F-DA2D-42E3-8013-D3FDF8AB6C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25025" y="75276075"/>
          <a:ext cx="15875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399</xdr:row>
      <xdr:rowOff>0</xdr:rowOff>
    </xdr:from>
    <xdr:to>
      <xdr:col>7</xdr:col>
      <xdr:colOff>15875</xdr:colOff>
      <xdr:row>399</xdr:row>
      <xdr:rowOff>15875</xdr:rowOff>
    </xdr:to>
    <xdr:pic>
      <xdr:nvPicPr>
        <xdr:cNvPr id="160" name="Picture 159">
          <a:extLst>
            <a:ext uri="{FF2B5EF4-FFF2-40B4-BE49-F238E27FC236}">
              <a16:creationId xmlns:a16="http://schemas.microsoft.com/office/drawing/2014/main" id="{759564B1-FB12-49CE-AE8C-E329A98D8E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67875" y="75276075"/>
          <a:ext cx="15875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19050</xdr:colOff>
      <xdr:row>399</xdr:row>
      <xdr:rowOff>0</xdr:rowOff>
    </xdr:from>
    <xdr:to>
      <xdr:col>7</xdr:col>
      <xdr:colOff>34925</xdr:colOff>
      <xdr:row>399</xdr:row>
      <xdr:rowOff>15875</xdr:rowOff>
    </xdr:to>
    <xdr:pic>
      <xdr:nvPicPr>
        <xdr:cNvPr id="161" name="Picture 160">
          <a:extLst>
            <a:ext uri="{FF2B5EF4-FFF2-40B4-BE49-F238E27FC236}">
              <a16:creationId xmlns:a16="http://schemas.microsoft.com/office/drawing/2014/main" id="{D89AB5E4-D7AD-4C25-BE60-0968409AC4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86925" y="75276075"/>
          <a:ext cx="15875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38100</xdr:colOff>
      <xdr:row>399</xdr:row>
      <xdr:rowOff>0</xdr:rowOff>
    </xdr:from>
    <xdr:to>
      <xdr:col>7</xdr:col>
      <xdr:colOff>53975</xdr:colOff>
      <xdr:row>399</xdr:row>
      <xdr:rowOff>15875</xdr:rowOff>
    </xdr:to>
    <xdr:pic>
      <xdr:nvPicPr>
        <xdr:cNvPr id="162" name="Picture 161">
          <a:extLst>
            <a:ext uri="{FF2B5EF4-FFF2-40B4-BE49-F238E27FC236}">
              <a16:creationId xmlns:a16="http://schemas.microsoft.com/office/drawing/2014/main" id="{0BE1E98D-885C-45A2-8A2F-3EFEF192C0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05975" y="75276075"/>
          <a:ext cx="15875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57150</xdr:colOff>
      <xdr:row>399</xdr:row>
      <xdr:rowOff>0</xdr:rowOff>
    </xdr:from>
    <xdr:to>
      <xdr:col>7</xdr:col>
      <xdr:colOff>73025</xdr:colOff>
      <xdr:row>399</xdr:row>
      <xdr:rowOff>15875</xdr:rowOff>
    </xdr:to>
    <xdr:pic>
      <xdr:nvPicPr>
        <xdr:cNvPr id="163" name="Picture 162">
          <a:extLst>
            <a:ext uri="{FF2B5EF4-FFF2-40B4-BE49-F238E27FC236}">
              <a16:creationId xmlns:a16="http://schemas.microsoft.com/office/drawing/2014/main" id="{F445BEEF-296E-4298-B665-D24F5CDA2F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25025" y="75276075"/>
          <a:ext cx="15875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399</xdr:row>
      <xdr:rowOff>0</xdr:rowOff>
    </xdr:from>
    <xdr:to>
      <xdr:col>7</xdr:col>
      <xdr:colOff>15875</xdr:colOff>
      <xdr:row>399</xdr:row>
      <xdr:rowOff>15875</xdr:rowOff>
    </xdr:to>
    <xdr:pic>
      <xdr:nvPicPr>
        <xdr:cNvPr id="164" name="Picture 163">
          <a:extLst>
            <a:ext uri="{FF2B5EF4-FFF2-40B4-BE49-F238E27FC236}">
              <a16:creationId xmlns:a16="http://schemas.microsoft.com/office/drawing/2014/main" id="{90CDF44B-AC34-4E0B-8AD2-8EB2EC9EBC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67875" y="75276075"/>
          <a:ext cx="15875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19050</xdr:colOff>
      <xdr:row>399</xdr:row>
      <xdr:rowOff>0</xdr:rowOff>
    </xdr:from>
    <xdr:to>
      <xdr:col>7</xdr:col>
      <xdr:colOff>34925</xdr:colOff>
      <xdr:row>399</xdr:row>
      <xdr:rowOff>15875</xdr:rowOff>
    </xdr:to>
    <xdr:pic>
      <xdr:nvPicPr>
        <xdr:cNvPr id="165" name="Picture 164">
          <a:extLst>
            <a:ext uri="{FF2B5EF4-FFF2-40B4-BE49-F238E27FC236}">
              <a16:creationId xmlns:a16="http://schemas.microsoft.com/office/drawing/2014/main" id="{73A4600A-3592-4A78-A837-836CE50DFC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86925" y="75276075"/>
          <a:ext cx="15875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38100</xdr:colOff>
      <xdr:row>399</xdr:row>
      <xdr:rowOff>0</xdr:rowOff>
    </xdr:from>
    <xdr:to>
      <xdr:col>7</xdr:col>
      <xdr:colOff>53975</xdr:colOff>
      <xdr:row>399</xdr:row>
      <xdr:rowOff>15875</xdr:rowOff>
    </xdr:to>
    <xdr:pic>
      <xdr:nvPicPr>
        <xdr:cNvPr id="166" name="Picture 165">
          <a:extLst>
            <a:ext uri="{FF2B5EF4-FFF2-40B4-BE49-F238E27FC236}">
              <a16:creationId xmlns:a16="http://schemas.microsoft.com/office/drawing/2014/main" id="{51BD3A56-3F78-4A50-AB67-A489EA2276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05975" y="75276075"/>
          <a:ext cx="15875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57150</xdr:colOff>
      <xdr:row>399</xdr:row>
      <xdr:rowOff>0</xdr:rowOff>
    </xdr:from>
    <xdr:to>
      <xdr:col>7</xdr:col>
      <xdr:colOff>73025</xdr:colOff>
      <xdr:row>399</xdr:row>
      <xdr:rowOff>15875</xdr:rowOff>
    </xdr:to>
    <xdr:pic>
      <xdr:nvPicPr>
        <xdr:cNvPr id="167" name="Picture 166">
          <a:extLst>
            <a:ext uri="{FF2B5EF4-FFF2-40B4-BE49-F238E27FC236}">
              <a16:creationId xmlns:a16="http://schemas.microsoft.com/office/drawing/2014/main" id="{C008DE13-8CC5-4738-BBD3-4E1CFE0D1E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25025" y="75276075"/>
          <a:ext cx="15875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399</xdr:row>
      <xdr:rowOff>0</xdr:rowOff>
    </xdr:from>
    <xdr:to>
      <xdr:col>7</xdr:col>
      <xdr:colOff>15875</xdr:colOff>
      <xdr:row>399</xdr:row>
      <xdr:rowOff>15875</xdr:rowOff>
    </xdr:to>
    <xdr:pic>
      <xdr:nvPicPr>
        <xdr:cNvPr id="168" name="Picture 167">
          <a:extLst>
            <a:ext uri="{FF2B5EF4-FFF2-40B4-BE49-F238E27FC236}">
              <a16:creationId xmlns:a16="http://schemas.microsoft.com/office/drawing/2014/main" id="{CBEE66E5-4A21-4A44-835E-0A11F6D95F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67875" y="75276075"/>
          <a:ext cx="15875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19050</xdr:colOff>
      <xdr:row>399</xdr:row>
      <xdr:rowOff>0</xdr:rowOff>
    </xdr:from>
    <xdr:to>
      <xdr:col>7</xdr:col>
      <xdr:colOff>34925</xdr:colOff>
      <xdr:row>399</xdr:row>
      <xdr:rowOff>15875</xdr:rowOff>
    </xdr:to>
    <xdr:pic>
      <xdr:nvPicPr>
        <xdr:cNvPr id="169" name="Picture 168">
          <a:extLst>
            <a:ext uri="{FF2B5EF4-FFF2-40B4-BE49-F238E27FC236}">
              <a16:creationId xmlns:a16="http://schemas.microsoft.com/office/drawing/2014/main" id="{B772C346-62F8-41CC-833A-C7FF388AB9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86925" y="75276075"/>
          <a:ext cx="15875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38100</xdr:colOff>
      <xdr:row>399</xdr:row>
      <xdr:rowOff>0</xdr:rowOff>
    </xdr:from>
    <xdr:to>
      <xdr:col>7</xdr:col>
      <xdr:colOff>53975</xdr:colOff>
      <xdr:row>399</xdr:row>
      <xdr:rowOff>15875</xdr:rowOff>
    </xdr:to>
    <xdr:pic>
      <xdr:nvPicPr>
        <xdr:cNvPr id="170" name="Picture 169">
          <a:extLst>
            <a:ext uri="{FF2B5EF4-FFF2-40B4-BE49-F238E27FC236}">
              <a16:creationId xmlns:a16="http://schemas.microsoft.com/office/drawing/2014/main" id="{C9D0A8F3-5E4D-452B-AD02-ACFCFA22E5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05975" y="75276075"/>
          <a:ext cx="15875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57150</xdr:colOff>
      <xdr:row>399</xdr:row>
      <xdr:rowOff>0</xdr:rowOff>
    </xdr:from>
    <xdr:to>
      <xdr:col>7</xdr:col>
      <xdr:colOff>73025</xdr:colOff>
      <xdr:row>399</xdr:row>
      <xdr:rowOff>15875</xdr:rowOff>
    </xdr:to>
    <xdr:pic>
      <xdr:nvPicPr>
        <xdr:cNvPr id="171" name="Picture 170">
          <a:extLst>
            <a:ext uri="{FF2B5EF4-FFF2-40B4-BE49-F238E27FC236}">
              <a16:creationId xmlns:a16="http://schemas.microsoft.com/office/drawing/2014/main" id="{3498B987-E64A-4EEB-9FDC-18E6199180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25025" y="75276075"/>
          <a:ext cx="15875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399</xdr:row>
      <xdr:rowOff>0</xdr:rowOff>
    </xdr:from>
    <xdr:to>
      <xdr:col>7</xdr:col>
      <xdr:colOff>15875</xdr:colOff>
      <xdr:row>399</xdr:row>
      <xdr:rowOff>15875</xdr:rowOff>
    </xdr:to>
    <xdr:pic>
      <xdr:nvPicPr>
        <xdr:cNvPr id="172" name="Picture 171">
          <a:extLst>
            <a:ext uri="{FF2B5EF4-FFF2-40B4-BE49-F238E27FC236}">
              <a16:creationId xmlns:a16="http://schemas.microsoft.com/office/drawing/2014/main" id="{E8B7FDA4-0C00-44B1-BA55-9BE4D8CA07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67875" y="75276075"/>
          <a:ext cx="15875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19050</xdr:colOff>
      <xdr:row>399</xdr:row>
      <xdr:rowOff>0</xdr:rowOff>
    </xdr:from>
    <xdr:to>
      <xdr:col>7</xdr:col>
      <xdr:colOff>34925</xdr:colOff>
      <xdr:row>399</xdr:row>
      <xdr:rowOff>15875</xdr:rowOff>
    </xdr:to>
    <xdr:pic>
      <xdr:nvPicPr>
        <xdr:cNvPr id="173" name="Picture 172">
          <a:extLst>
            <a:ext uri="{FF2B5EF4-FFF2-40B4-BE49-F238E27FC236}">
              <a16:creationId xmlns:a16="http://schemas.microsoft.com/office/drawing/2014/main" id="{DCE43F25-E0DE-427B-B98E-CF74099A4B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86925" y="75276075"/>
          <a:ext cx="15875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38100</xdr:colOff>
      <xdr:row>399</xdr:row>
      <xdr:rowOff>0</xdr:rowOff>
    </xdr:from>
    <xdr:to>
      <xdr:col>7</xdr:col>
      <xdr:colOff>53975</xdr:colOff>
      <xdr:row>399</xdr:row>
      <xdr:rowOff>15875</xdr:rowOff>
    </xdr:to>
    <xdr:pic>
      <xdr:nvPicPr>
        <xdr:cNvPr id="174" name="Picture 173">
          <a:extLst>
            <a:ext uri="{FF2B5EF4-FFF2-40B4-BE49-F238E27FC236}">
              <a16:creationId xmlns:a16="http://schemas.microsoft.com/office/drawing/2014/main" id="{8BC08423-F6D0-4289-8AC0-2A8B2414C0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05975" y="75276075"/>
          <a:ext cx="15875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57150</xdr:colOff>
      <xdr:row>399</xdr:row>
      <xdr:rowOff>0</xdr:rowOff>
    </xdr:from>
    <xdr:to>
      <xdr:col>7</xdr:col>
      <xdr:colOff>73025</xdr:colOff>
      <xdr:row>399</xdr:row>
      <xdr:rowOff>15875</xdr:rowOff>
    </xdr:to>
    <xdr:pic>
      <xdr:nvPicPr>
        <xdr:cNvPr id="175" name="Picture 174">
          <a:extLst>
            <a:ext uri="{FF2B5EF4-FFF2-40B4-BE49-F238E27FC236}">
              <a16:creationId xmlns:a16="http://schemas.microsoft.com/office/drawing/2014/main" id="{12131F5D-43FF-4283-937D-F0CD17F70A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25025" y="75276075"/>
          <a:ext cx="15875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399</xdr:row>
      <xdr:rowOff>0</xdr:rowOff>
    </xdr:from>
    <xdr:to>
      <xdr:col>7</xdr:col>
      <xdr:colOff>15875</xdr:colOff>
      <xdr:row>399</xdr:row>
      <xdr:rowOff>15875</xdr:rowOff>
    </xdr:to>
    <xdr:pic>
      <xdr:nvPicPr>
        <xdr:cNvPr id="176" name="Picture 175">
          <a:extLst>
            <a:ext uri="{FF2B5EF4-FFF2-40B4-BE49-F238E27FC236}">
              <a16:creationId xmlns:a16="http://schemas.microsoft.com/office/drawing/2014/main" id="{D032F16D-CD4D-48B3-9988-40C01ECB4A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67875" y="75276075"/>
          <a:ext cx="15875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19050</xdr:colOff>
      <xdr:row>399</xdr:row>
      <xdr:rowOff>0</xdr:rowOff>
    </xdr:from>
    <xdr:to>
      <xdr:col>7</xdr:col>
      <xdr:colOff>34925</xdr:colOff>
      <xdr:row>399</xdr:row>
      <xdr:rowOff>15875</xdr:rowOff>
    </xdr:to>
    <xdr:pic>
      <xdr:nvPicPr>
        <xdr:cNvPr id="177" name="Picture 176">
          <a:extLst>
            <a:ext uri="{FF2B5EF4-FFF2-40B4-BE49-F238E27FC236}">
              <a16:creationId xmlns:a16="http://schemas.microsoft.com/office/drawing/2014/main" id="{414F160F-48E3-480B-854A-D2691D0F5F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86925" y="75276075"/>
          <a:ext cx="15875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38100</xdr:colOff>
      <xdr:row>399</xdr:row>
      <xdr:rowOff>0</xdr:rowOff>
    </xdr:from>
    <xdr:to>
      <xdr:col>7</xdr:col>
      <xdr:colOff>53975</xdr:colOff>
      <xdr:row>399</xdr:row>
      <xdr:rowOff>15875</xdr:rowOff>
    </xdr:to>
    <xdr:pic>
      <xdr:nvPicPr>
        <xdr:cNvPr id="178" name="Picture 177">
          <a:extLst>
            <a:ext uri="{FF2B5EF4-FFF2-40B4-BE49-F238E27FC236}">
              <a16:creationId xmlns:a16="http://schemas.microsoft.com/office/drawing/2014/main" id="{D832F9CA-8B5A-4E3B-8CDC-734C74F3FF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05975" y="75276075"/>
          <a:ext cx="15875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57150</xdr:colOff>
      <xdr:row>399</xdr:row>
      <xdr:rowOff>0</xdr:rowOff>
    </xdr:from>
    <xdr:to>
      <xdr:col>7</xdr:col>
      <xdr:colOff>73025</xdr:colOff>
      <xdr:row>399</xdr:row>
      <xdr:rowOff>15875</xdr:rowOff>
    </xdr:to>
    <xdr:pic>
      <xdr:nvPicPr>
        <xdr:cNvPr id="179" name="Picture 178">
          <a:extLst>
            <a:ext uri="{FF2B5EF4-FFF2-40B4-BE49-F238E27FC236}">
              <a16:creationId xmlns:a16="http://schemas.microsoft.com/office/drawing/2014/main" id="{17800866-C3CE-483E-86BC-B7FC408E20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25025" y="75276075"/>
          <a:ext cx="15875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399</xdr:row>
      <xdr:rowOff>0</xdr:rowOff>
    </xdr:from>
    <xdr:to>
      <xdr:col>7</xdr:col>
      <xdr:colOff>15875</xdr:colOff>
      <xdr:row>399</xdr:row>
      <xdr:rowOff>15875</xdr:rowOff>
    </xdr:to>
    <xdr:pic>
      <xdr:nvPicPr>
        <xdr:cNvPr id="180" name="Picture 179">
          <a:extLst>
            <a:ext uri="{FF2B5EF4-FFF2-40B4-BE49-F238E27FC236}">
              <a16:creationId xmlns:a16="http://schemas.microsoft.com/office/drawing/2014/main" id="{B3866D73-2D6D-4828-9AF1-1105E5DCF9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67875" y="75276075"/>
          <a:ext cx="15875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19050</xdr:colOff>
      <xdr:row>399</xdr:row>
      <xdr:rowOff>0</xdr:rowOff>
    </xdr:from>
    <xdr:to>
      <xdr:col>7</xdr:col>
      <xdr:colOff>34925</xdr:colOff>
      <xdr:row>399</xdr:row>
      <xdr:rowOff>15875</xdr:rowOff>
    </xdr:to>
    <xdr:pic>
      <xdr:nvPicPr>
        <xdr:cNvPr id="181" name="Picture 180">
          <a:extLst>
            <a:ext uri="{FF2B5EF4-FFF2-40B4-BE49-F238E27FC236}">
              <a16:creationId xmlns:a16="http://schemas.microsoft.com/office/drawing/2014/main" id="{CC134EEC-24D2-4EFA-8A4F-946DAD4BEC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86925" y="75276075"/>
          <a:ext cx="15875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38100</xdr:colOff>
      <xdr:row>399</xdr:row>
      <xdr:rowOff>0</xdr:rowOff>
    </xdr:from>
    <xdr:to>
      <xdr:col>7</xdr:col>
      <xdr:colOff>53975</xdr:colOff>
      <xdr:row>399</xdr:row>
      <xdr:rowOff>15875</xdr:rowOff>
    </xdr:to>
    <xdr:pic>
      <xdr:nvPicPr>
        <xdr:cNvPr id="182" name="Picture 181">
          <a:extLst>
            <a:ext uri="{FF2B5EF4-FFF2-40B4-BE49-F238E27FC236}">
              <a16:creationId xmlns:a16="http://schemas.microsoft.com/office/drawing/2014/main" id="{A7DBF9F4-9C08-4760-9294-4BA1BA0CFA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05975" y="75276075"/>
          <a:ext cx="15875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57150</xdr:colOff>
      <xdr:row>399</xdr:row>
      <xdr:rowOff>0</xdr:rowOff>
    </xdr:from>
    <xdr:to>
      <xdr:col>7</xdr:col>
      <xdr:colOff>73025</xdr:colOff>
      <xdr:row>399</xdr:row>
      <xdr:rowOff>15875</xdr:rowOff>
    </xdr:to>
    <xdr:pic>
      <xdr:nvPicPr>
        <xdr:cNvPr id="183" name="Picture 182">
          <a:extLst>
            <a:ext uri="{FF2B5EF4-FFF2-40B4-BE49-F238E27FC236}">
              <a16:creationId xmlns:a16="http://schemas.microsoft.com/office/drawing/2014/main" id="{71C81B1A-42BC-41FF-A34B-F02FFAB6B7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25025" y="75276075"/>
          <a:ext cx="15875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399</xdr:row>
      <xdr:rowOff>0</xdr:rowOff>
    </xdr:from>
    <xdr:to>
      <xdr:col>7</xdr:col>
      <xdr:colOff>15875</xdr:colOff>
      <xdr:row>399</xdr:row>
      <xdr:rowOff>15875</xdr:rowOff>
    </xdr:to>
    <xdr:pic>
      <xdr:nvPicPr>
        <xdr:cNvPr id="184" name="Picture 183">
          <a:extLst>
            <a:ext uri="{FF2B5EF4-FFF2-40B4-BE49-F238E27FC236}">
              <a16:creationId xmlns:a16="http://schemas.microsoft.com/office/drawing/2014/main" id="{14E9A91A-ADEE-465B-9458-A8B4044CAD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67875" y="75276075"/>
          <a:ext cx="15875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19050</xdr:colOff>
      <xdr:row>399</xdr:row>
      <xdr:rowOff>0</xdr:rowOff>
    </xdr:from>
    <xdr:to>
      <xdr:col>7</xdr:col>
      <xdr:colOff>34925</xdr:colOff>
      <xdr:row>399</xdr:row>
      <xdr:rowOff>15875</xdr:rowOff>
    </xdr:to>
    <xdr:pic>
      <xdr:nvPicPr>
        <xdr:cNvPr id="185" name="Picture 184">
          <a:extLst>
            <a:ext uri="{FF2B5EF4-FFF2-40B4-BE49-F238E27FC236}">
              <a16:creationId xmlns:a16="http://schemas.microsoft.com/office/drawing/2014/main" id="{FDCB3FBA-2F1D-4F27-8E7F-F5F242EA8C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86925" y="75276075"/>
          <a:ext cx="15875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38100</xdr:colOff>
      <xdr:row>399</xdr:row>
      <xdr:rowOff>0</xdr:rowOff>
    </xdr:from>
    <xdr:to>
      <xdr:col>7</xdr:col>
      <xdr:colOff>53975</xdr:colOff>
      <xdr:row>399</xdr:row>
      <xdr:rowOff>15875</xdr:rowOff>
    </xdr:to>
    <xdr:pic>
      <xdr:nvPicPr>
        <xdr:cNvPr id="186" name="Picture 185">
          <a:extLst>
            <a:ext uri="{FF2B5EF4-FFF2-40B4-BE49-F238E27FC236}">
              <a16:creationId xmlns:a16="http://schemas.microsoft.com/office/drawing/2014/main" id="{EB7102A9-38E4-4A67-B246-27E530777B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05975" y="75276075"/>
          <a:ext cx="15875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57150</xdr:colOff>
      <xdr:row>399</xdr:row>
      <xdr:rowOff>0</xdr:rowOff>
    </xdr:from>
    <xdr:to>
      <xdr:col>7</xdr:col>
      <xdr:colOff>73025</xdr:colOff>
      <xdr:row>399</xdr:row>
      <xdr:rowOff>15875</xdr:rowOff>
    </xdr:to>
    <xdr:pic>
      <xdr:nvPicPr>
        <xdr:cNvPr id="187" name="Picture 186">
          <a:extLst>
            <a:ext uri="{FF2B5EF4-FFF2-40B4-BE49-F238E27FC236}">
              <a16:creationId xmlns:a16="http://schemas.microsoft.com/office/drawing/2014/main" id="{ACABC718-F686-4800-B197-BDB039AD6B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25025" y="75276075"/>
          <a:ext cx="15875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399</xdr:row>
      <xdr:rowOff>0</xdr:rowOff>
    </xdr:from>
    <xdr:to>
      <xdr:col>7</xdr:col>
      <xdr:colOff>15875</xdr:colOff>
      <xdr:row>399</xdr:row>
      <xdr:rowOff>15875</xdr:rowOff>
    </xdr:to>
    <xdr:pic>
      <xdr:nvPicPr>
        <xdr:cNvPr id="188" name="Picture 187">
          <a:extLst>
            <a:ext uri="{FF2B5EF4-FFF2-40B4-BE49-F238E27FC236}">
              <a16:creationId xmlns:a16="http://schemas.microsoft.com/office/drawing/2014/main" id="{FE577D2E-9839-47DD-BC9F-1B969B709A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67875" y="75276075"/>
          <a:ext cx="15875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19050</xdr:colOff>
      <xdr:row>399</xdr:row>
      <xdr:rowOff>0</xdr:rowOff>
    </xdr:from>
    <xdr:to>
      <xdr:col>7</xdr:col>
      <xdr:colOff>34925</xdr:colOff>
      <xdr:row>399</xdr:row>
      <xdr:rowOff>15875</xdr:rowOff>
    </xdr:to>
    <xdr:pic>
      <xdr:nvPicPr>
        <xdr:cNvPr id="189" name="Picture 188">
          <a:extLst>
            <a:ext uri="{FF2B5EF4-FFF2-40B4-BE49-F238E27FC236}">
              <a16:creationId xmlns:a16="http://schemas.microsoft.com/office/drawing/2014/main" id="{196694F5-954F-43ED-A76F-D03AC910AE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86925" y="75276075"/>
          <a:ext cx="15875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38100</xdr:colOff>
      <xdr:row>399</xdr:row>
      <xdr:rowOff>0</xdr:rowOff>
    </xdr:from>
    <xdr:to>
      <xdr:col>7</xdr:col>
      <xdr:colOff>53975</xdr:colOff>
      <xdr:row>399</xdr:row>
      <xdr:rowOff>15875</xdr:rowOff>
    </xdr:to>
    <xdr:pic>
      <xdr:nvPicPr>
        <xdr:cNvPr id="190" name="Picture 189">
          <a:extLst>
            <a:ext uri="{FF2B5EF4-FFF2-40B4-BE49-F238E27FC236}">
              <a16:creationId xmlns:a16="http://schemas.microsoft.com/office/drawing/2014/main" id="{44446659-2BA1-415C-B7BD-5B5CEAF8F0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05975" y="75276075"/>
          <a:ext cx="15875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57150</xdr:colOff>
      <xdr:row>399</xdr:row>
      <xdr:rowOff>0</xdr:rowOff>
    </xdr:from>
    <xdr:to>
      <xdr:col>7</xdr:col>
      <xdr:colOff>73025</xdr:colOff>
      <xdr:row>399</xdr:row>
      <xdr:rowOff>15875</xdr:rowOff>
    </xdr:to>
    <xdr:pic>
      <xdr:nvPicPr>
        <xdr:cNvPr id="191" name="Picture 190">
          <a:extLst>
            <a:ext uri="{FF2B5EF4-FFF2-40B4-BE49-F238E27FC236}">
              <a16:creationId xmlns:a16="http://schemas.microsoft.com/office/drawing/2014/main" id="{F7196FC2-6098-4DAE-9681-B59D90437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25025" y="75276075"/>
          <a:ext cx="15875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399</xdr:row>
      <xdr:rowOff>0</xdr:rowOff>
    </xdr:from>
    <xdr:to>
      <xdr:col>7</xdr:col>
      <xdr:colOff>15875</xdr:colOff>
      <xdr:row>399</xdr:row>
      <xdr:rowOff>15875</xdr:rowOff>
    </xdr:to>
    <xdr:pic>
      <xdr:nvPicPr>
        <xdr:cNvPr id="192" name="Picture 191">
          <a:extLst>
            <a:ext uri="{FF2B5EF4-FFF2-40B4-BE49-F238E27FC236}">
              <a16:creationId xmlns:a16="http://schemas.microsoft.com/office/drawing/2014/main" id="{20F2B249-E005-4DED-B75D-E142446806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67875" y="75276075"/>
          <a:ext cx="15875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19050</xdr:colOff>
      <xdr:row>399</xdr:row>
      <xdr:rowOff>0</xdr:rowOff>
    </xdr:from>
    <xdr:to>
      <xdr:col>7</xdr:col>
      <xdr:colOff>34925</xdr:colOff>
      <xdr:row>399</xdr:row>
      <xdr:rowOff>15875</xdr:rowOff>
    </xdr:to>
    <xdr:pic>
      <xdr:nvPicPr>
        <xdr:cNvPr id="193" name="Picture 192">
          <a:extLst>
            <a:ext uri="{FF2B5EF4-FFF2-40B4-BE49-F238E27FC236}">
              <a16:creationId xmlns:a16="http://schemas.microsoft.com/office/drawing/2014/main" id="{CDF56C93-05BD-456B-A33B-03F23FD438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86925" y="75276075"/>
          <a:ext cx="15875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38100</xdr:colOff>
      <xdr:row>399</xdr:row>
      <xdr:rowOff>0</xdr:rowOff>
    </xdr:from>
    <xdr:to>
      <xdr:col>7</xdr:col>
      <xdr:colOff>53975</xdr:colOff>
      <xdr:row>399</xdr:row>
      <xdr:rowOff>15875</xdr:rowOff>
    </xdr:to>
    <xdr:pic>
      <xdr:nvPicPr>
        <xdr:cNvPr id="194" name="Picture 193">
          <a:extLst>
            <a:ext uri="{FF2B5EF4-FFF2-40B4-BE49-F238E27FC236}">
              <a16:creationId xmlns:a16="http://schemas.microsoft.com/office/drawing/2014/main" id="{19974944-B7E4-4BD0-9CA1-8C91F1BCB6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05975" y="75276075"/>
          <a:ext cx="15875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399</xdr:row>
      <xdr:rowOff>0</xdr:rowOff>
    </xdr:from>
    <xdr:to>
      <xdr:col>7</xdr:col>
      <xdr:colOff>15875</xdr:colOff>
      <xdr:row>399</xdr:row>
      <xdr:rowOff>15875</xdr:rowOff>
    </xdr:to>
    <xdr:pic>
      <xdr:nvPicPr>
        <xdr:cNvPr id="195" name="Picture 194">
          <a:extLst>
            <a:ext uri="{FF2B5EF4-FFF2-40B4-BE49-F238E27FC236}">
              <a16:creationId xmlns:a16="http://schemas.microsoft.com/office/drawing/2014/main" id="{70C3AA78-7617-46C2-BAB9-C4555FB5CD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67875" y="75276075"/>
          <a:ext cx="15875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399</xdr:row>
      <xdr:rowOff>0</xdr:rowOff>
    </xdr:from>
    <xdr:to>
      <xdr:col>7</xdr:col>
      <xdr:colOff>15875</xdr:colOff>
      <xdr:row>399</xdr:row>
      <xdr:rowOff>15875</xdr:rowOff>
    </xdr:to>
    <xdr:pic>
      <xdr:nvPicPr>
        <xdr:cNvPr id="196" name="Picture 195">
          <a:extLst>
            <a:ext uri="{FF2B5EF4-FFF2-40B4-BE49-F238E27FC236}">
              <a16:creationId xmlns:a16="http://schemas.microsoft.com/office/drawing/2014/main" id="{387B83F7-A28F-44F1-A880-4856F81C2D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67875" y="75276075"/>
          <a:ext cx="15875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398</xdr:row>
      <xdr:rowOff>0</xdr:rowOff>
    </xdr:from>
    <xdr:to>
      <xdr:col>2</xdr:col>
      <xdr:colOff>15875</xdr:colOff>
      <xdr:row>398</xdr:row>
      <xdr:rowOff>15875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6FB8522-F1E2-48EA-B7CC-8602E4EA18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75085575"/>
          <a:ext cx="15875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19050</xdr:colOff>
      <xdr:row>398</xdr:row>
      <xdr:rowOff>0</xdr:rowOff>
    </xdr:from>
    <xdr:to>
      <xdr:col>2</xdr:col>
      <xdr:colOff>34925</xdr:colOff>
      <xdr:row>398</xdr:row>
      <xdr:rowOff>15875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6D25615-BF60-4AC6-B5D4-F7F5037F92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90675" y="75085575"/>
          <a:ext cx="15875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398</xdr:row>
      <xdr:rowOff>0</xdr:rowOff>
    </xdr:from>
    <xdr:to>
      <xdr:col>9</xdr:col>
      <xdr:colOff>0</xdr:colOff>
      <xdr:row>398</xdr:row>
      <xdr:rowOff>15875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43F0317-D673-4702-AD52-43E369B30A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15725" y="75085575"/>
          <a:ext cx="0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19050</xdr:colOff>
      <xdr:row>398</xdr:row>
      <xdr:rowOff>0</xdr:rowOff>
    </xdr:from>
    <xdr:to>
      <xdr:col>9</xdr:col>
      <xdr:colOff>19050</xdr:colOff>
      <xdr:row>398</xdr:row>
      <xdr:rowOff>15875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11F08F81-AE14-41F6-864E-3396475320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34775" y="75085575"/>
          <a:ext cx="0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38100</xdr:colOff>
      <xdr:row>398</xdr:row>
      <xdr:rowOff>0</xdr:rowOff>
    </xdr:from>
    <xdr:to>
      <xdr:col>9</xdr:col>
      <xdr:colOff>38100</xdr:colOff>
      <xdr:row>398</xdr:row>
      <xdr:rowOff>15875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EFFB961C-1310-4515-A950-F171370A88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53825" y="75085575"/>
          <a:ext cx="0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57150</xdr:colOff>
      <xdr:row>398</xdr:row>
      <xdr:rowOff>0</xdr:rowOff>
    </xdr:from>
    <xdr:to>
      <xdr:col>9</xdr:col>
      <xdr:colOff>57150</xdr:colOff>
      <xdr:row>398</xdr:row>
      <xdr:rowOff>15875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85DB6E9C-35ED-44BE-91C8-9EDA40790B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72875" y="75085575"/>
          <a:ext cx="0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398</xdr:row>
      <xdr:rowOff>0</xdr:rowOff>
    </xdr:from>
    <xdr:to>
      <xdr:col>9</xdr:col>
      <xdr:colOff>0</xdr:colOff>
      <xdr:row>398</xdr:row>
      <xdr:rowOff>15875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7B727CB2-DF59-44A4-A9A2-641959BD77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15725" y="75085575"/>
          <a:ext cx="0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19050</xdr:colOff>
      <xdr:row>398</xdr:row>
      <xdr:rowOff>0</xdr:rowOff>
    </xdr:from>
    <xdr:to>
      <xdr:col>9</xdr:col>
      <xdr:colOff>19050</xdr:colOff>
      <xdr:row>398</xdr:row>
      <xdr:rowOff>15875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92A0241-55D7-4D15-85D2-D4CEBCCEDB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34775" y="75085575"/>
          <a:ext cx="0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38100</xdr:colOff>
      <xdr:row>398</xdr:row>
      <xdr:rowOff>0</xdr:rowOff>
    </xdr:from>
    <xdr:to>
      <xdr:col>9</xdr:col>
      <xdr:colOff>38100</xdr:colOff>
      <xdr:row>398</xdr:row>
      <xdr:rowOff>15875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E9E6E9B6-C045-4417-800A-2D27654390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53825" y="75085575"/>
          <a:ext cx="0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57150</xdr:colOff>
      <xdr:row>398</xdr:row>
      <xdr:rowOff>0</xdr:rowOff>
    </xdr:from>
    <xdr:to>
      <xdr:col>9</xdr:col>
      <xdr:colOff>57150</xdr:colOff>
      <xdr:row>398</xdr:row>
      <xdr:rowOff>15875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F2B3B5FE-7004-4EEA-B05C-52B113D30E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72875" y="75085575"/>
          <a:ext cx="0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398</xdr:row>
      <xdr:rowOff>0</xdr:rowOff>
    </xdr:from>
    <xdr:to>
      <xdr:col>9</xdr:col>
      <xdr:colOff>0</xdr:colOff>
      <xdr:row>398</xdr:row>
      <xdr:rowOff>15875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F95762A8-9EC9-43D4-BDB2-3F2F7DBA78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15725" y="75085575"/>
          <a:ext cx="0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19050</xdr:colOff>
      <xdr:row>398</xdr:row>
      <xdr:rowOff>0</xdr:rowOff>
    </xdr:from>
    <xdr:to>
      <xdr:col>9</xdr:col>
      <xdr:colOff>19050</xdr:colOff>
      <xdr:row>398</xdr:row>
      <xdr:rowOff>15875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9D1B9D8F-B938-45ED-B326-AAF8721EBE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34775" y="75085575"/>
          <a:ext cx="0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38100</xdr:colOff>
      <xdr:row>398</xdr:row>
      <xdr:rowOff>0</xdr:rowOff>
    </xdr:from>
    <xdr:to>
      <xdr:col>9</xdr:col>
      <xdr:colOff>38100</xdr:colOff>
      <xdr:row>398</xdr:row>
      <xdr:rowOff>15875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B544F58E-D0B4-40EC-9CA8-EC07339FF1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53825" y="75085575"/>
          <a:ext cx="0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57150</xdr:colOff>
      <xdr:row>398</xdr:row>
      <xdr:rowOff>0</xdr:rowOff>
    </xdr:from>
    <xdr:to>
      <xdr:col>9</xdr:col>
      <xdr:colOff>57150</xdr:colOff>
      <xdr:row>398</xdr:row>
      <xdr:rowOff>15875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27C19AA2-3472-4E6B-A1BC-DBB7311904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72875" y="75085575"/>
          <a:ext cx="0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398</xdr:row>
      <xdr:rowOff>0</xdr:rowOff>
    </xdr:from>
    <xdr:to>
      <xdr:col>9</xdr:col>
      <xdr:colOff>0</xdr:colOff>
      <xdr:row>398</xdr:row>
      <xdr:rowOff>15875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830615A8-E561-46FB-89DC-66ADFD47FC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15725" y="75085575"/>
          <a:ext cx="0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19050</xdr:colOff>
      <xdr:row>398</xdr:row>
      <xdr:rowOff>0</xdr:rowOff>
    </xdr:from>
    <xdr:to>
      <xdr:col>9</xdr:col>
      <xdr:colOff>19050</xdr:colOff>
      <xdr:row>398</xdr:row>
      <xdr:rowOff>15875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7D678C51-C962-486E-98D0-389AE6545A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34775" y="75085575"/>
          <a:ext cx="0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38100</xdr:colOff>
      <xdr:row>398</xdr:row>
      <xdr:rowOff>0</xdr:rowOff>
    </xdr:from>
    <xdr:to>
      <xdr:col>9</xdr:col>
      <xdr:colOff>38100</xdr:colOff>
      <xdr:row>398</xdr:row>
      <xdr:rowOff>15875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68612022-FB05-495F-AF4E-6BAEAE20F0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53825" y="75085575"/>
          <a:ext cx="0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57150</xdr:colOff>
      <xdr:row>398</xdr:row>
      <xdr:rowOff>0</xdr:rowOff>
    </xdr:from>
    <xdr:to>
      <xdr:col>9</xdr:col>
      <xdr:colOff>57150</xdr:colOff>
      <xdr:row>398</xdr:row>
      <xdr:rowOff>15875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234FA71C-C633-4296-AE18-446D02A407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72875" y="75085575"/>
          <a:ext cx="0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398</xdr:row>
      <xdr:rowOff>0</xdr:rowOff>
    </xdr:from>
    <xdr:to>
      <xdr:col>9</xdr:col>
      <xdr:colOff>0</xdr:colOff>
      <xdr:row>398</xdr:row>
      <xdr:rowOff>15875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C6C71A7E-A3F8-4F49-B98A-00829081EE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15725" y="75085575"/>
          <a:ext cx="0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19050</xdr:colOff>
      <xdr:row>398</xdr:row>
      <xdr:rowOff>0</xdr:rowOff>
    </xdr:from>
    <xdr:to>
      <xdr:col>9</xdr:col>
      <xdr:colOff>19050</xdr:colOff>
      <xdr:row>398</xdr:row>
      <xdr:rowOff>15875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1B9284B3-C7F8-4FF7-B530-7388DAE659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34775" y="75085575"/>
          <a:ext cx="0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38100</xdr:colOff>
      <xdr:row>398</xdr:row>
      <xdr:rowOff>0</xdr:rowOff>
    </xdr:from>
    <xdr:to>
      <xdr:col>9</xdr:col>
      <xdr:colOff>38100</xdr:colOff>
      <xdr:row>398</xdr:row>
      <xdr:rowOff>15875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003A9D46-6521-492A-84A9-BAF19D4F47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53825" y="75085575"/>
          <a:ext cx="0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57150</xdr:colOff>
      <xdr:row>398</xdr:row>
      <xdr:rowOff>0</xdr:rowOff>
    </xdr:from>
    <xdr:to>
      <xdr:col>9</xdr:col>
      <xdr:colOff>57150</xdr:colOff>
      <xdr:row>398</xdr:row>
      <xdr:rowOff>15875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845FDFF4-D0A7-4004-BE51-EF58A12984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72875" y="75085575"/>
          <a:ext cx="0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398</xdr:row>
      <xdr:rowOff>0</xdr:rowOff>
    </xdr:from>
    <xdr:to>
      <xdr:col>9</xdr:col>
      <xdr:colOff>0</xdr:colOff>
      <xdr:row>398</xdr:row>
      <xdr:rowOff>15875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C7C1B4C6-751B-4257-A2B8-D04876D1C1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15725" y="75085575"/>
          <a:ext cx="0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19050</xdr:colOff>
      <xdr:row>398</xdr:row>
      <xdr:rowOff>0</xdr:rowOff>
    </xdr:from>
    <xdr:to>
      <xdr:col>9</xdr:col>
      <xdr:colOff>19050</xdr:colOff>
      <xdr:row>398</xdr:row>
      <xdr:rowOff>15875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6C6FA454-A547-4CFD-A658-4CBB524F66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34775" y="75085575"/>
          <a:ext cx="0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38100</xdr:colOff>
      <xdr:row>398</xdr:row>
      <xdr:rowOff>0</xdr:rowOff>
    </xdr:from>
    <xdr:to>
      <xdr:col>9</xdr:col>
      <xdr:colOff>38100</xdr:colOff>
      <xdr:row>398</xdr:row>
      <xdr:rowOff>15875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A85BEC03-C67D-4E46-91A9-A96CF935AA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53825" y="75085575"/>
          <a:ext cx="0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57150</xdr:colOff>
      <xdr:row>398</xdr:row>
      <xdr:rowOff>0</xdr:rowOff>
    </xdr:from>
    <xdr:to>
      <xdr:col>9</xdr:col>
      <xdr:colOff>57150</xdr:colOff>
      <xdr:row>398</xdr:row>
      <xdr:rowOff>15875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911205E7-C1B6-4AC4-9F81-889C7A601F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72875" y="75085575"/>
          <a:ext cx="0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398</xdr:row>
      <xdr:rowOff>0</xdr:rowOff>
    </xdr:from>
    <xdr:to>
      <xdr:col>9</xdr:col>
      <xdr:colOff>0</xdr:colOff>
      <xdr:row>398</xdr:row>
      <xdr:rowOff>15875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8ED4FBC2-C661-403C-87CB-D8CC9B00AA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15725" y="75085575"/>
          <a:ext cx="0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19050</xdr:colOff>
      <xdr:row>398</xdr:row>
      <xdr:rowOff>0</xdr:rowOff>
    </xdr:from>
    <xdr:to>
      <xdr:col>9</xdr:col>
      <xdr:colOff>19050</xdr:colOff>
      <xdr:row>398</xdr:row>
      <xdr:rowOff>15875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A44705D5-A556-4312-A21F-7A2FDB6FA2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34775" y="75085575"/>
          <a:ext cx="0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38100</xdr:colOff>
      <xdr:row>398</xdr:row>
      <xdr:rowOff>0</xdr:rowOff>
    </xdr:from>
    <xdr:to>
      <xdr:col>9</xdr:col>
      <xdr:colOff>38100</xdr:colOff>
      <xdr:row>398</xdr:row>
      <xdr:rowOff>15875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A3C921B3-96D2-4321-8062-973D321AEA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53825" y="75085575"/>
          <a:ext cx="0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57150</xdr:colOff>
      <xdr:row>398</xdr:row>
      <xdr:rowOff>0</xdr:rowOff>
    </xdr:from>
    <xdr:to>
      <xdr:col>9</xdr:col>
      <xdr:colOff>57150</xdr:colOff>
      <xdr:row>398</xdr:row>
      <xdr:rowOff>15875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id="{2BECBF6C-63DB-4DF9-BB90-4194584F03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72875" y="75085575"/>
          <a:ext cx="0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398</xdr:row>
      <xdr:rowOff>0</xdr:rowOff>
    </xdr:from>
    <xdr:to>
      <xdr:col>9</xdr:col>
      <xdr:colOff>0</xdr:colOff>
      <xdr:row>398</xdr:row>
      <xdr:rowOff>15875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id="{48BA4844-064E-49D5-9417-DE03128EFB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15725" y="75085575"/>
          <a:ext cx="0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19050</xdr:colOff>
      <xdr:row>398</xdr:row>
      <xdr:rowOff>0</xdr:rowOff>
    </xdr:from>
    <xdr:to>
      <xdr:col>9</xdr:col>
      <xdr:colOff>19050</xdr:colOff>
      <xdr:row>398</xdr:row>
      <xdr:rowOff>15875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id="{835FE526-3EF3-4130-9A6B-5B96A8682C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34775" y="75085575"/>
          <a:ext cx="0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38100</xdr:colOff>
      <xdr:row>398</xdr:row>
      <xdr:rowOff>0</xdr:rowOff>
    </xdr:from>
    <xdr:to>
      <xdr:col>9</xdr:col>
      <xdr:colOff>38100</xdr:colOff>
      <xdr:row>398</xdr:row>
      <xdr:rowOff>15875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B8316E6C-EEA8-41C3-B8B1-F6A78499FE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53825" y="75085575"/>
          <a:ext cx="0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57150</xdr:colOff>
      <xdr:row>398</xdr:row>
      <xdr:rowOff>0</xdr:rowOff>
    </xdr:from>
    <xdr:to>
      <xdr:col>9</xdr:col>
      <xdr:colOff>57150</xdr:colOff>
      <xdr:row>398</xdr:row>
      <xdr:rowOff>15875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id="{CB2BDA72-1606-4DC0-8203-80CF57BC29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72875" y="75085575"/>
          <a:ext cx="0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398</xdr:row>
      <xdr:rowOff>0</xdr:rowOff>
    </xdr:from>
    <xdr:to>
      <xdr:col>9</xdr:col>
      <xdr:colOff>0</xdr:colOff>
      <xdr:row>398</xdr:row>
      <xdr:rowOff>15875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id="{A70FEB78-41C4-4A2A-BC2C-B28F504B1C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15725" y="75085575"/>
          <a:ext cx="0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398</xdr:row>
      <xdr:rowOff>0</xdr:rowOff>
    </xdr:from>
    <xdr:to>
      <xdr:col>9</xdr:col>
      <xdr:colOff>0</xdr:colOff>
      <xdr:row>398</xdr:row>
      <xdr:rowOff>15875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id="{7ACBCCF7-D12C-4D13-9D82-C42D0FF6AD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15725" y="75085575"/>
          <a:ext cx="0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19050</xdr:colOff>
      <xdr:row>398</xdr:row>
      <xdr:rowOff>0</xdr:rowOff>
    </xdr:from>
    <xdr:to>
      <xdr:col>9</xdr:col>
      <xdr:colOff>19050</xdr:colOff>
      <xdr:row>398</xdr:row>
      <xdr:rowOff>15875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id="{1393EBC1-F2E5-4588-8029-3932499E6F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34775" y="75085575"/>
          <a:ext cx="0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38100</xdr:colOff>
      <xdr:row>398</xdr:row>
      <xdr:rowOff>0</xdr:rowOff>
    </xdr:from>
    <xdr:to>
      <xdr:col>9</xdr:col>
      <xdr:colOff>38100</xdr:colOff>
      <xdr:row>398</xdr:row>
      <xdr:rowOff>15875</xdr:rowOff>
    </xdr:to>
    <xdr:pic>
      <xdr:nvPicPr>
        <xdr:cNvPr id="39" name="Picture 38">
          <a:extLst>
            <a:ext uri="{FF2B5EF4-FFF2-40B4-BE49-F238E27FC236}">
              <a16:creationId xmlns:a16="http://schemas.microsoft.com/office/drawing/2014/main" id="{E9B896AD-981F-4D58-9B81-59167FC041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53825" y="75085575"/>
          <a:ext cx="0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57150</xdr:colOff>
      <xdr:row>398</xdr:row>
      <xdr:rowOff>0</xdr:rowOff>
    </xdr:from>
    <xdr:to>
      <xdr:col>9</xdr:col>
      <xdr:colOff>57150</xdr:colOff>
      <xdr:row>398</xdr:row>
      <xdr:rowOff>15875</xdr:rowOff>
    </xdr:to>
    <xdr:pic>
      <xdr:nvPicPr>
        <xdr:cNvPr id="40" name="Picture 39">
          <a:extLst>
            <a:ext uri="{FF2B5EF4-FFF2-40B4-BE49-F238E27FC236}">
              <a16:creationId xmlns:a16="http://schemas.microsoft.com/office/drawing/2014/main" id="{6A4B0E1F-C582-4DC8-B838-FDBC2BB0B7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72875" y="75085575"/>
          <a:ext cx="0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398</xdr:row>
      <xdr:rowOff>0</xdr:rowOff>
    </xdr:from>
    <xdr:to>
      <xdr:col>9</xdr:col>
      <xdr:colOff>0</xdr:colOff>
      <xdr:row>398</xdr:row>
      <xdr:rowOff>15875</xdr:rowOff>
    </xdr:to>
    <xdr:pic>
      <xdr:nvPicPr>
        <xdr:cNvPr id="41" name="Picture 40">
          <a:extLst>
            <a:ext uri="{FF2B5EF4-FFF2-40B4-BE49-F238E27FC236}">
              <a16:creationId xmlns:a16="http://schemas.microsoft.com/office/drawing/2014/main" id="{32C77217-36A3-4763-86AC-B0D8F9A30B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15725" y="75085575"/>
          <a:ext cx="0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19050</xdr:colOff>
      <xdr:row>398</xdr:row>
      <xdr:rowOff>0</xdr:rowOff>
    </xdr:from>
    <xdr:to>
      <xdr:col>9</xdr:col>
      <xdr:colOff>19050</xdr:colOff>
      <xdr:row>398</xdr:row>
      <xdr:rowOff>15875</xdr:rowOff>
    </xdr:to>
    <xdr:pic>
      <xdr:nvPicPr>
        <xdr:cNvPr id="42" name="Picture 41">
          <a:extLst>
            <a:ext uri="{FF2B5EF4-FFF2-40B4-BE49-F238E27FC236}">
              <a16:creationId xmlns:a16="http://schemas.microsoft.com/office/drawing/2014/main" id="{9665DD1B-71C2-4A72-BEEE-D462DEBA70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34775" y="75085575"/>
          <a:ext cx="0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38100</xdr:colOff>
      <xdr:row>398</xdr:row>
      <xdr:rowOff>0</xdr:rowOff>
    </xdr:from>
    <xdr:to>
      <xdr:col>9</xdr:col>
      <xdr:colOff>38100</xdr:colOff>
      <xdr:row>398</xdr:row>
      <xdr:rowOff>15875</xdr:rowOff>
    </xdr:to>
    <xdr:pic>
      <xdr:nvPicPr>
        <xdr:cNvPr id="43" name="Picture 42">
          <a:extLst>
            <a:ext uri="{FF2B5EF4-FFF2-40B4-BE49-F238E27FC236}">
              <a16:creationId xmlns:a16="http://schemas.microsoft.com/office/drawing/2014/main" id="{774286B7-175A-4199-AFC2-0A90CB8181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53825" y="75085575"/>
          <a:ext cx="0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57150</xdr:colOff>
      <xdr:row>398</xdr:row>
      <xdr:rowOff>0</xdr:rowOff>
    </xdr:from>
    <xdr:to>
      <xdr:col>9</xdr:col>
      <xdr:colOff>57150</xdr:colOff>
      <xdr:row>398</xdr:row>
      <xdr:rowOff>15875</xdr:rowOff>
    </xdr:to>
    <xdr:pic>
      <xdr:nvPicPr>
        <xdr:cNvPr id="44" name="Picture 43">
          <a:extLst>
            <a:ext uri="{FF2B5EF4-FFF2-40B4-BE49-F238E27FC236}">
              <a16:creationId xmlns:a16="http://schemas.microsoft.com/office/drawing/2014/main" id="{6E1F5B98-ADA7-4501-B59E-2CE31E5781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72875" y="75085575"/>
          <a:ext cx="0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398</xdr:row>
      <xdr:rowOff>0</xdr:rowOff>
    </xdr:from>
    <xdr:to>
      <xdr:col>9</xdr:col>
      <xdr:colOff>0</xdr:colOff>
      <xdr:row>398</xdr:row>
      <xdr:rowOff>15875</xdr:rowOff>
    </xdr:to>
    <xdr:pic>
      <xdr:nvPicPr>
        <xdr:cNvPr id="45" name="Picture 44">
          <a:extLst>
            <a:ext uri="{FF2B5EF4-FFF2-40B4-BE49-F238E27FC236}">
              <a16:creationId xmlns:a16="http://schemas.microsoft.com/office/drawing/2014/main" id="{5A615919-6E99-4814-AD4A-B92D45691B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15725" y="75085575"/>
          <a:ext cx="0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398</xdr:row>
      <xdr:rowOff>0</xdr:rowOff>
    </xdr:from>
    <xdr:to>
      <xdr:col>9</xdr:col>
      <xdr:colOff>0</xdr:colOff>
      <xdr:row>398</xdr:row>
      <xdr:rowOff>15875</xdr:rowOff>
    </xdr:to>
    <xdr:pic>
      <xdr:nvPicPr>
        <xdr:cNvPr id="46" name="Picture 45">
          <a:extLst>
            <a:ext uri="{FF2B5EF4-FFF2-40B4-BE49-F238E27FC236}">
              <a16:creationId xmlns:a16="http://schemas.microsoft.com/office/drawing/2014/main" id="{56E32416-9F9B-4C1C-A066-2E7A50DDE2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15725" y="75085575"/>
          <a:ext cx="0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19050</xdr:colOff>
      <xdr:row>398</xdr:row>
      <xdr:rowOff>0</xdr:rowOff>
    </xdr:from>
    <xdr:to>
      <xdr:col>9</xdr:col>
      <xdr:colOff>19050</xdr:colOff>
      <xdr:row>398</xdr:row>
      <xdr:rowOff>15875</xdr:rowOff>
    </xdr:to>
    <xdr:pic>
      <xdr:nvPicPr>
        <xdr:cNvPr id="47" name="Picture 46">
          <a:extLst>
            <a:ext uri="{FF2B5EF4-FFF2-40B4-BE49-F238E27FC236}">
              <a16:creationId xmlns:a16="http://schemas.microsoft.com/office/drawing/2014/main" id="{9AFB7937-EDB0-4C04-AE1B-05A3509852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34775" y="75085575"/>
          <a:ext cx="0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38100</xdr:colOff>
      <xdr:row>398</xdr:row>
      <xdr:rowOff>0</xdr:rowOff>
    </xdr:from>
    <xdr:to>
      <xdr:col>9</xdr:col>
      <xdr:colOff>38100</xdr:colOff>
      <xdr:row>398</xdr:row>
      <xdr:rowOff>15875</xdr:rowOff>
    </xdr:to>
    <xdr:pic>
      <xdr:nvPicPr>
        <xdr:cNvPr id="48" name="Picture 47">
          <a:extLst>
            <a:ext uri="{FF2B5EF4-FFF2-40B4-BE49-F238E27FC236}">
              <a16:creationId xmlns:a16="http://schemas.microsoft.com/office/drawing/2014/main" id="{E1AB6976-045F-4217-ACBB-4BE4D89958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53825" y="75085575"/>
          <a:ext cx="0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57150</xdr:colOff>
      <xdr:row>398</xdr:row>
      <xdr:rowOff>0</xdr:rowOff>
    </xdr:from>
    <xdr:to>
      <xdr:col>9</xdr:col>
      <xdr:colOff>57150</xdr:colOff>
      <xdr:row>398</xdr:row>
      <xdr:rowOff>15875</xdr:rowOff>
    </xdr:to>
    <xdr:pic>
      <xdr:nvPicPr>
        <xdr:cNvPr id="49" name="Picture 48">
          <a:extLst>
            <a:ext uri="{FF2B5EF4-FFF2-40B4-BE49-F238E27FC236}">
              <a16:creationId xmlns:a16="http://schemas.microsoft.com/office/drawing/2014/main" id="{0C758BBC-A9AD-4FE6-BBCA-9D1A276CCD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72875" y="75085575"/>
          <a:ext cx="0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398</xdr:row>
      <xdr:rowOff>0</xdr:rowOff>
    </xdr:from>
    <xdr:to>
      <xdr:col>9</xdr:col>
      <xdr:colOff>0</xdr:colOff>
      <xdr:row>398</xdr:row>
      <xdr:rowOff>15875</xdr:rowOff>
    </xdr:to>
    <xdr:pic>
      <xdr:nvPicPr>
        <xdr:cNvPr id="50" name="Picture 49">
          <a:extLst>
            <a:ext uri="{FF2B5EF4-FFF2-40B4-BE49-F238E27FC236}">
              <a16:creationId xmlns:a16="http://schemas.microsoft.com/office/drawing/2014/main" id="{53C78C92-EE7A-4567-8BFF-58AD48AD30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15725" y="75085575"/>
          <a:ext cx="0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19050</xdr:colOff>
      <xdr:row>398</xdr:row>
      <xdr:rowOff>0</xdr:rowOff>
    </xdr:from>
    <xdr:to>
      <xdr:col>9</xdr:col>
      <xdr:colOff>19050</xdr:colOff>
      <xdr:row>398</xdr:row>
      <xdr:rowOff>15875</xdr:rowOff>
    </xdr:to>
    <xdr:pic>
      <xdr:nvPicPr>
        <xdr:cNvPr id="51" name="Picture 50">
          <a:extLst>
            <a:ext uri="{FF2B5EF4-FFF2-40B4-BE49-F238E27FC236}">
              <a16:creationId xmlns:a16="http://schemas.microsoft.com/office/drawing/2014/main" id="{D72E6E24-9577-4FBD-AE1D-9A6A88C813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34775" y="75085575"/>
          <a:ext cx="0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38100</xdr:colOff>
      <xdr:row>398</xdr:row>
      <xdr:rowOff>0</xdr:rowOff>
    </xdr:from>
    <xdr:to>
      <xdr:col>9</xdr:col>
      <xdr:colOff>38100</xdr:colOff>
      <xdr:row>398</xdr:row>
      <xdr:rowOff>15875</xdr:rowOff>
    </xdr:to>
    <xdr:pic>
      <xdr:nvPicPr>
        <xdr:cNvPr id="52" name="Picture 51">
          <a:extLst>
            <a:ext uri="{FF2B5EF4-FFF2-40B4-BE49-F238E27FC236}">
              <a16:creationId xmlns:a16="http://schemas.microsoft.com/office/drawing/2014/main" id="{A1660768-A197-47B2-B3B3-C6FC72CC9B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53825" y="75085575"/>
          <a:ext cx="0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57150</xdr:colOff>
      <xdr:row>398</xdr:row>
      <xdr:rowOff>0</xdr:rowOff>
    </xdr:from>
    <xdr:to>
      <xdr:col>9</xdr:col>
      <xdr:colOff>57150</xdr:colOff>
      <xdr:row>398</xdr:row>
      <xdr:rowOff>15875</xdr:rowOff>
    </xdr:to>
    <xdr:pic>
      <xdr:nvPicPr>
        <xdr:cNvPr id="53" name="Picture 52">
          <a:extLst>
            <a:ext uri="{FF2B5EF4-FFF2-40B4-BE49-F238E27FC236}">
              <a16:creationId xmlns:a16="http://schemas.microsoft.com/office/drawing/2014/main" id="{D16173B9-3DE5-4E4C-93CD-72211618EA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72875" y="75085575"/>
          <a:ext cx="0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398</xdr:row>
      <xdr:rowOff>0</xdr:rowOff>
    </xdr:from>
    <xdr:to>
      <xdr:col>9</xdr:col>
      <xdr:colOff>0</xdr:colOff>
      <xdr:row>398</xdr:row>
      <xdr:rowOff>15875</xdr:rowOff>
    </xdr:to>
    <xdr:pic>
      <xdr:nvPicPr>
        <xdr:cNvPr id="54" name="Picture 53">
          <a:extLst>
            <a:ext uri="{FF2B5EF4-FFF2-40B4-BE49-F238E27FC236}">
              <a16:creationId xmlns:a16="http://schemas.microsoft.com/office/drawing/2014/main" id="{BDD1F83C-1806-45CC-BA96-2D6CEFF805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15725" y="75085575"/>
          <a:ext cx="0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398</xdr:row>
      <xdr:rowOff>0</xdr:rowOff>
    </xdr:from>
    <xdr:to>
      <xdr:col>9</xdr:col>
      <xdr:colOff>0</xdr:colOff>
      <xdr:row>398</xdr:row>
      <xdr:rowOff>15875</xdr:rowOff>
    </xdr:to>
    <xdr:pic>
      <xdr:nvPicPr>
        <xdr:cNvPr id="55" name="Picture 54">
          <a:extLst>
            <a:ext uri="{FF2B5EF4-FFF2-40B4-BE49-F238E27FC236}">
              <a16:creationId xmlns:a16="http://schemas.microsoft.com/office/drawing/2014/main" id="{33DECC24-94DB-4F53-B144-68B537C3AF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15725" y="75085575"/>
          <a:ext cx="0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398</xdr:row>
      <xdr:rowOff>0</xdr:rowOff>
    </xdr:from>
    <xdr:to>
      <xdr:col>9</xdr:col>
      <xdr:colOff>0</xdr:colOff>
      <xdr:row>398</xdr:row>
      <xdr:rowOff>15875</xdr:rowOff>
    </xdr:to>
    <xdr:pic>
      <xdr:nvPicPr>
        <xdr:cNvPr id="56" name="Picture 55">
          <a:extLst>
            <a:ext uri="{FF2B5EF4-FFF2-40B4-BE49-F238E27FC236}">
              <a16:creationId xmlns:a16="http://schemas.microsoft.com/office/drawing/2014/main" id="{9648F784-6D99-44D2-BA9C-FA7C45AAD8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15725" y="75085575"/>
          <a:ext cx="0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19050</xdr:colOff>
      <xdr:row>398</xdr:row>
      <xdr:rowOff>0</xdr:rowOff>
    </xdr:from>
    <xdr:to>
      <xdr:col>9</xdr:col>
      <xdr:colOff>19050</xdr:colOff>
      <xdr:row>398</xdr:row>
      <xdr:rowOff>15875</xdr:rowOff>
    </xdr:to>
    <xdr:pic>
      <xdr:nvPicPr>
        <xdr:cNvPr id="57" name="Picture 56">
          <a:extLst>
            <a:ext uri="{FF2B5EF4-FFF2-40B4-BE49-F238E27FC236}">
              <a16:creationId xmlns:a16="http://schemas.microsoft.com/office/drawing/2014/main" id="{6ACD3FA2-9E6A-4089-9BC3-477299AC49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34775" y="75085575"/>
          <a:ext cx="0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38100</xdr:colOff>
      <xdr:row>398</xdr:row>
      <xdr:rowOff>0</xdr:rowOff>
    </xdr:from>
    <xdr:to>
      <xdr:col>9</xdr:col>
      <xdr:colOff>38100</xdr:colOff>
      <xdr:row>398</xdr:row>
      <xdr:rowOff>15875</xdr:rowOff>
    </xdr:to>
    <xdr:pic>
      <xdr:nvPicPr>
        <xdr:cNvPr id="58" name="Picture 57">
          <a:extLst>
            <a:ext uri="{FF2B5EF4-FFF2-40B4-BE49-F238E27FC236}">
              <a16:creationId xmlns:a16="http://schemas.microsoft.com/office/drawing/2014/main" id="{4DA9252E-36AD-400F-ABAB-F8A4E0F886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53825" y="75085575"/>
          <a:ext cx="0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57150</xdr:colOff>
      <xdr:row>398</xdr:row>
      <xdr:rowOff>0</xdr:rowOff>
    </xdr:from>
    <xdr:to>
      <xdr:col>9</xdr:col>
      <xdr:colOff>57150</xdr:colOff>
      <xdr:row>398</xdr:row>
      <xdr:rowOff>15875</xdr:rowOff>
    </xdr:to>
    <xdr:pic>
      <xdr:nvPicPr>
        <xdr:cNvPr id="59" name="Picture 58">
          <a:extLst>
            <a:ext uri="{FF2B5EF4-FFF2-40B4-BE49-F238E27FC236}">
              <a16:creationId xmlns:a16="http://schemas.microsoft.com/office/drawing/2014/main" id="{39EFE370-A028-4C4E-917F-0B07E419B7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72875" y="75085575"/>
          <a:ext cx="0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398</xdr:row>
      <xdr:rowOff>0</xdr:rowOff>
    </xdr:from>
    <xdr:to>
      <xdr:col>9</xdr:col>
      <xdr:colOff>0</xdr:colOff>
      <xdr:row>398</xdr:row>
      <xdr:rowOff>15875</xdr:rowOff>
    </xdr:to>
    <xdr:pic>
      <xdr:nvPicPr>
        <xdr:cNvPr id="60" name="Picture 59">
          <a:extLst>
            <a:ext uri="{FF2B5EF4-FFF2-40B4-BE49-F238E27FC236}">
              <a16:creationId xmlns:a16="http://schemas.microsoft.com/office/drawing/2014/main" id="{FCB26A12-8742-4A09-B7AA-7CEE440218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15725" y="75085575"/>
          <a:ext cx="0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19050</xdr:colOff>
      <xdr:row>398</xdr:row>
      <xdr:rowOff>0</xdr:rowOff>
    </xdr:from>
    <xdr:to>
      <xdr:col>9</xdr:col>
      <xdr:colOff>19050</xdr:colOff>
      <xdr:row>398</xdr:row>
      <xdr:rowOff>15875</xdr:rowOff>
    </xdr:to>
    <xdr:pic>
      <xdr:nvPicPr>
        <xdr:cNvPr id="61" name="Picture 60">
          <a:extLst>
            <a:ext uri="{FF2B5EF4-FFF2-40B4-BE49-F238E27FC236}">
              <a16:creationId xmlns:a16="http://schemas.microsoft.com/office/drawing/2014/main" id="{59B5D0B2-F82C-4FAC-8DB3-F8A6DBB8CE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34775" y="75085575"/>
          <a:ext cx="0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38100</xdr:colOff>
      <xdr:row>398</xdr:row>
      <xdr:rowOff>0</xdr:rowOff>
    </xdr:from>
    <xdr:to>
      <xdr:col>9</xdr:col>
      <xdr:colOff>38100</xdr:colOff>
      <xdr:row>398</xdr:row>
      <xdr:rowOff>15875</xdr:rowOff>
    </xdr:to>
    <xdr:pic>
      <xdr:nvPicPr>
        <xdr:cNvPr id="62" name="Picture 61">
          <a:extLst>
            <a:ext uri="{FF2B5EF4-FFF2-40B4-BE49-F238E27FC236}">
              <a16:creationId xmlns:a16="http://schemas.microsoft.com/office/drawing/2014/main" id="{13F46428-127E-45A9-AB5F-6D72E3ED24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53825" y="75085575"/>
          <a:ext cx="0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57150</xdr:colOff>
      <xdr:row>398</xdr:row>
      <xdr:rowOff>0</xdr:rowOff>
    </xdr:from>
    <xdr:to>
      <xdr:col>9</xdr:col>
      <xdr:colOff>57150</xdr:colOff>
      <xdr:row>398</xdr:row>
      <xdr:rowOff>15875</xdr:rowOff>
    </xdr:to>
    <xdr:pic>
      <xdr:nvPicPr>
        <xdr:cNvPr id="63" name="Picture 62">
          <a:extLst>
            <a:ext uri="{FF2B5EF4-FFF2-40B4-BE49-F238E27FC236}">
              <a16:creationId xmlns:a16="http://schemas.microsoft.com/office/drawing/2014/main" id="{FE4A92E3-A77F-433A-A8A7-25BFD2049B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72875" y="75085575"/>
          <a:ext cx="0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398</xdr:row>
      <xdr:rowOff>0</xdr:rowOff>
    </xdr:from>
    <xdr:to>
      <xdr:col>9</xdr:col>
      <xdr:colOff>0</xdr:colOff>
      <xdr:row>398</xdr:row>
      <xdr:rowOff>15875</xdr:rowOff>
    </xdr:to>
    <xdr:pic>
      <xdr:nvPicPr>
        <xdr:cNvPr id="64" name="Picture 63">
          <a:extLst>
            <a:ext uri="{FF2B5EF4-FFF2-40B4-BE49-F238E27FC236}">
              <a16:creationId xmlns:a16="http://schemas.microsoft.com/office/drawing/2014/main" id="{6E0DB8D5-8B5B-4C85-B1D7-E5F83657A9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15725" y="75085575"/>
          <a:ext cx="0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19050</xdr:colOff>
      <xdr:row>398</xdr:row>
      <xdr:rowOff>0</xdr:rowOff>
    </xdr:from>
    <xdr:to>
      <xdr:col>9</xdr:col>
      <xdr:colOff>19050</xdr:colOff>
      <xdr:row>398</xdr:row>
      <xdr:rowOff>15875</xdr:rowOff>
    </xdr:to>
    <xdr:pic>
      <xdr:nvPicPr>
        <xdr:cNvPr id="65" name="Picture 64">
          <a:extLst>
            <a:ext uri="{FF2B5EF4-FFF2-40B4-BE49-F238E27FC236}">
              <a16:creationId xmlns:a16="http://schemas.microsoft.com/office/drawing/2014/main" id="{CCF9CE06-0273-4836-B841-ACB078B713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34775" y="75085575"/>
          <a:ext cx="0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38100</xdr:colOff>
      <xdr:row>398</xdr:row>
      <xdr:rowOff>0</xdr:rowOff>
    </xdr:from>
    <xdr:to>
      <xdr:col>9</xdr:col>
      <xdr:colOff>38100</xdr:colOff>
      <xdr:row>398</xdr:row>
      <xdr:rowOff>15875</xdr:rowOff>
    </xdr:to>
    <xdr:pic>
      <xdr:nvPicPr>
        <xdr:cNvPr id="66" name="Picture 65">
          <a:extLst>
            <a:ext uri="{FF2B5EF4-FFF2-40B4-BE49-F238E27FC236}">
              <a16:creationId xmlns:a16="http://schemas.microsoft.com/office/drawing/2014/main" id="{2567110A-3E4E-444E-A924-045F5ECE30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53825" y="75085575"/>
          <a:ext cx="0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57150</xdr:colOff>
      <xdr:row>398</xdr:row>
      <xdr:rowOff>0</xdr:rowOff>
    </xdr:from>
    <xdr:to>
      <xdr:col>9</xdr:col>
      <xdr:colOff>57150</xdr:colOff>
      <xdr:row>398</xdr:row>
      <xdr:rowOff>15875</xdr:rowOff>
    </xdr:to>
    <xdr:pic>
      <xdr:nvPicPr>
        <xdr:cNvPr id="67" name="Picture 66">
          <a:extLst>
            <a:ext uri="{FF2B5EF4-FFF2-40B4-BE49-F238E27FC236}">
              <a16:creationId xmlns:a16="http://schemas.microsoft.com/office/drawing/2014/main" id="{DBFB3D42-789A-4BD8-937F-22D83D1FD4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72875" y="75085575"/>
          <a:ext cx="0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398</xdr:row>
      <xdr:rowOff>0</xdr:rowOff>
    </xdr:from>
    <xdr:to>
      <xdr:col>9</xdr:col>
      <xdr:colOff>0</xdr:colOff>
      <xdr:row>398</xdr:row>
      <xdr:rowOff>15875</xdr:rowOff>
    </xdr:to>
    <xdr:pic>
      <xdr:nvPicPr>
        <xdr:cNvPr id="68" name="Picture 67">
          <a:extLst>
            <a:ext uri="{FF2B5EF4-FFF2-40B4-BE49-F238E27FC236}">
              <a16:creationId xmlns:a16="http://schemas.microsoft.com/office/drawing/2014/main" id="{865DE0F6-6122-4DF8-9D25-93F0219BA6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15725" y="75085575"/>
          <a:ext cx="0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19050</xdr:colOff>
      <xdr:row>398</xdr:row>
      <xdr:rowOff>0</xdr:rowOff>
    </xdr:from>
    <xdr:to>
      <xdr:col>9</xdr:col>
      <xdr:colOff>19050</xdr:colOff>
      <xdr:row>398</xdr:row>
      <xdr:rowOff>15875</xdr:rowOff>
    </xdr:to>
    <xdr:pic>
      <xdr:nvPicPr>
        <xdr:cNvPr id="69" name="Picture 68">
          <a:extLst>
            <a:ext uri="{FF2B5EF4-FFF2-40B4-BE49-F238E27FC236}">
              <a16:creationId xmlns:a16="http://schemas.microsoft.com/office/drawing/2014/main" id="{42B4C482-712A-493F-AEBB-40DB38148A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34775" y="75085575"/>
          <a:ext cx="0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38100</xdr:colOff>
      <xdr:row>398</xdr:row>
      <xdr:rowOff>0</xdr:rowOff>
    </xdr:from>
    <xdr:to>
      <xdr:col>9</xdr:col>
      <xdr:colOff>38100</xdr:colOff>
      <xdr:row>398</xdr:row>
      <xdr:rowOff>15875</xdr:rowOff>
    </xdr:to>
    <xdr:pic>
      <xdr:nvPicPr>
        <xdr:cNvPr id="70" name="Picture 69">
          <a:extLst>
            <a:ext uri="{FF2B5EF4-FFF2-40B4-BE49-F238E27FC236}">
              <a16:creationId xmlns:a16="http://schemas.microsoft.com/office/drawing/2014/main" id="{4E5EF535-9381-4157-9567-7A54B7915E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53825" y="75085575"/>
          <a:ext cx="0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57150</xdr:colOff>
      <xdr:row>398</xdr:row>
      <xdr:rowOff>0</xdr:rowOff>
    </xdr:from>
    <xdr:to>
      <xdr:col>9</xdr:col>
      <xdr:colOff>57150</xdr:colOff>
      <xdr:row>398</xdr:row>
      <xdr:rowOff>15875</xdr:rowOff>
    </xdr:to>
    <xdr:pic>
      <xdr:nvPicPr>
        <xdr:cNvPr id="71" name="Picture 70">
          <a:extLst>
            <a:ext uri="{FF2B5EF4-FFF2-40B4-BE49-F238E27FC236}">
              <a16:creationId xmlns:a16="http://schemas.microsoft.com/office/drawing/2014/main" id="{36F0039C-AC70-445E-98AD-097240E5D4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72875" y="75085575"/>
          <a:ext cx="0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398</xdr:row>
      <xdr:rowOff>0</xdr:rowOff>
    </xdr:from>
    <xdr:to>
      <xdr:col>9</xdr:col>
      <xdr:colOff>0</xdr:colOff>
      <xdr:row>398</xdr:row>
      <xdr:rowOff>15875</xdr:rowOff>
    </xdr:to>
    <xdr:pic>
      <xdr:nvPicPr>
        <xdr:cNvPr id="72" name="Picture 71">
          <a:extLst>
            <a:ext uri="{FF2B5EF4-FFF2-40B4-BE49-F238E27FC236}">
              <a16:creationId xmlns:a16="http://schemas.microsoft.com/office/drawing/2014/main" id="{4BAB1B85-6D05-4473-AB4D-552058E735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15725" y="75085575"/>
          <a:ext cx="0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19050</xdr:colOff>
      <xdr:row>398</xdr:row>
      <xdr:rowOff>0</xdr:rowOff>
    </xdr:from>
    <xdr:to>
      <xdr:col>9</xdr:col>
      <xdr:colOff>19050</xdr:colOff>
      <xdr:row>398</xdr:row>
      <xdr:rowOff>15875</xdr:rowOff>
    </xdr:to>
    <xdr:pic>
      <xdr:nvPicPr>
        <xdr:cNvPr id="73" name="Picture 72">
          <a:extLst>
            <a:ext uri="{FF2B5EF4-FFF2-40B4-BE49-F238E27FC236}">
              <a16:creationId xmlns:a16="http://schemas.microsoft.com/office/drawing/2014/main" id="{CB0EF71B-57EE-40F9-BDBA-C8E6C06537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34775" y="75085575"/>
          <a:ext cx="0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38100</xdr:colOff>
      <xdr:row>398</xdr:row>
      <xdr:rowOff>0</xdr:rowOff>
    </xdr:from>
    <xdr:to>
      <xdr:col>9</xdr:col>
      <xdr:colOff>38100</xdr:colOff>
      <xdr:row>398</xdr:row>
      <xdr:rowOff>15875</xdr:rowOff>
    </xdr:to>
    <xdr:pic>
      <xdr:nvPicPr>
        <xdr:cNvPr id="74" name="Picture 73">
          <a:extLst>
            <a:ext uri="{FF2B5EF4-FFF2-40B4-BE49-F238E27FC236}">
              <a16:creationId xmlns:a16="http://schemas.microsoft.com/office/drawing/2014/main" id="{535B0AF6-9F30-4144-90EA-4520F1C575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53825" y="75085575"/>
          <a:ext cx="0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57150</xdr:colOff>
      <xdr:row>398</xdr:row>
      <xdr:rowOff>0</xdr:rowOff>
    </xdr:from>
    <xdr:to>
      <xdr:col>9</xdr:col>
      <xdr:colOff>57150</xdr:colOff>
      <xdr:row>398</xdr:row>
      <xdr:rowOff>15875</xdr:rowOff>
    </xdr:to>
    <xdr:pic>
      <xdr:nvPicPr>
        <xdr:cNvPr id="75" name="Picture 74">
          <a:extLst>
            <a:ext uri="{FF2B5EF4-FFF2-40B4-BE49-F238E27FC236}">
              <a16:creationId xmlns:a16="http://schemas.microsoft.com/office/drawing/2014/main" id="{0FF204A7-7269-4B16-A38B-D7B37C8810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72875" y="75085575"/>
          <a:ext cx="0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398</xdr:row>
      <xdr:rowOff>0</xdr:rowOff>
    </xdr:from>
    <xdr:to>
      <xdr:col>9</xdr:col>
      <xdr:colOff>0</xdr:colOff>
      <xdr:row>398</xdr:row>
      <xdr:rowOff>15875</xdr:rowOff>
    </xdr:to>
    <xdr:pic>
      <xdr:nvPicPr>
        <xdr:cNvPr id="76" name="Picture 75">
          <a:extLst>
            <a:ext uri="{FF2B5EF4-FFF2-40B4-BE49-F238E27FC236}">
              <a16:creationId xmlns:a16="http://schemas.microsoft.com/office/drawing/2014/main" id="{3D69B78D-7369-4381-9516-D3E3BD578B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15725" y="75085575"/>
          <a:ext cx="0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19050</xdr:colOff>
      <xdr:row>398</xdr:row>
      <xdr:rowOff>0</xdr:rowOff>
    </xdr:from>
    <xdr:to>
      <xdr:col>9</xdr:col>
      <xdr:colOff>19050</xdr:colOff>
      <xdr:row>398</xdr:row>
      <xdr:rowOff>15875</xdr:rowOff>
    </xdr:to>
    <xdr:pic>
      <xdr:nvPicPr>
        <xdr:cNvPr id="77" name="Picture 76">
          <a:extLst>
            <a:ext uri="{FF2B5EF4-FFF2-40B4-BE49-F238E27FC236}">
              <a16:creationId xmlns:a16="http://schemas.microsoft.com/office/drawing/2014/main" id="{3082EFFC-DC0D-451A-8ADA-A6CBD056A6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34775" y="75085575"/>
          <a:ext cx="0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38100</xdr:colOff>
      <xdr:row>398</xdr:row>
      <xdr:rowOff>0</xdr:rowOff>
    </xdr:from>
    <xdr:to>
      <xdr:col>9</xdr:col>
      <xdr:colOff>38100</xdr:colOff>
      <xdr:row>398</xdr:row>
      <xdr:rowOff>15875</xdr:rowOff>
    </xdr:to>
    <xdr:pic>
      <xdr:nvPicPr>
        <xdr:cNvPr id="78" name="Picture 77">
          <a:extLst>
            <a:ext uri="{FF2B5EF4-FFF2-40B4-BE49-F238E27FC236}">
              <a16:creationId xmlns:a16="http://schemas.microsoft.com/office/drawing/2014/main" id="{9D461286-ECA9-4DF3-BA14-1BF9B8F0F7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53825" y="75085575"/>
          <a:ext cx="0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57150</xdr:colOff>
      <xdr:row>398</xdr:row>
      <xdr:rowOff>0</xdr:rowOff>
    </xdr:from>
    <xdr:to>
      <xdr:col>9</xdr:col>
      <xdr:colOff>57150</xdr:colOff>
      <xdr:row>398</xdr:row>
      <xdr:rowOff>15875</xdr:rowOff>
    </xdr:to>
    <xdr:pic>
      <xdr:nvPicPr>
        <xdr:cNvPr id="79" name="Picture 78">
          <a:extLst>
            <a:ext uri="{FF2B5EF4-FFF2-40B4-BE49-F238E27FC236}">
              <a16:creationId xmlns:a16="http://schemas.microsoft.com/office/drawing/2014/main" id="{1043C526-6AC9-41DB-8A38-A9BFF98AB3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72875" y="75085575"/>
          <a:ext cx="0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398</xdr:row>
      <xdr:rowOff>0</xdr:rowOff>
    </xdr:from>
    <xdr:to>
      <xdr:col>9</xdr:col>
      <xdr:colOff>0</xdr:colOff>
      <xdr:row>398</xdr:row>
      <xdr:rowOff>15875</xdr:rowOff>
    </xdr:to>
    <xdr:pic>
      <xdr:nvPicPr>
        <xdr:cNvPr id="80" name="Picture 79">
          <a:extLst>
            <a:ext uri="{FF2B5EF4-FFF2-40B4-BE49-F238E27FC236}">
              <a16:creationId xmlns:a16="http://schemas.microsoft.com/office/drawing/2014/main" id="{47C6E684-AE8D-4B04-8AA4-A85A152329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15725" y="75085575"/>
          <a:ext cx="0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19050</xdr:colOff>
      <xdr:row>398</xdr:row>
      <xdr:rowOff>0</xdr:rowOff>
    </xdr:from>
    <xdr:to>
      <xdr:col>9</xdr:col>
      <xdr:colOff>19050</xdr:colOff>
      <xdr:row>398</xdr:row>
      <xdr:rowOff>15875</xdr:rowOff>
    </xdr:to>
    <xdr:pic>
      <xdr:nvPicPr>
        <xdr:cNvPr id="81" name="Picture 80">
          <a:extLst>
            <a:ext uri="{FF2B5EF4-FFF2-40B4-BE49-F238E27FC236}">
              <a16:creationId xmlns:a16="http://schemas.microsoft.com/office/drawing/2014/main" id="{198C5B50-45A4-43A6-8DBA-BA3F8D9103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34775" y="75085575"/>
          <a:ext cx="0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38100</xdr:colOff>
      <xdr:row>398</xdr:row>
      <xdr:rowOff>0</xdr:rowOff>
    </xdr:from>
    <xdr:to>
      <xdr:col>9</xdr:col>
      <xdr:colOff>38100</xdr:colOff>
      <xdr:row>398</xdr:row>
      <xdr:rowOff>15875</xdr:rowOff>
    </xdr:to>
    <xdr:pic>
      <xdr:nvPicPr>
        <xdr:cNvPr id="82" name="Picture 81">
          <a:extLst>
            <a:ext uri="{FF2B5EF4-FFF2-40B4-BE49-F238E27FC236}">
              <a16:creationId xmlns:a16="http://schemas.microsoft.com/office/drawing/2014/main" id="{44E3D9B8-C470-4A23-9B83-06956F2504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53825" y="75085575"/>
          <a:ext cx="0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57150</xdr:colOff>
      <xdr:row>398</xdr:row>
      <xdr:rowOff>0</xdr:rowOff>
    </xdr:from>
    <xdr:to>
      <xdr:col>9</xdr:col>
      <xdr:colOff>57150</xdr:colOff>
      <xdr:row>398</xdr:row>
      <xdr:rowOff>15875</xdr:rowOff>
    </xdr:to>
    <xdr:pic>
      <xdr:nvPicPr>
        <xdr:cNvPr id="83" name="Picture 82">
          <a:extLst>
            <a:ext uri="{FF2B5EF4-FFF2-40B4-BE49-F238E27FC236}">
              <a16:creationId xmlns:a16="http://schemas.microsoft.com/office/drawing/2014/main" id="{5D290261-0415-4CFB-8ECA-2F05F91F25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72875" y="75085575"/>
          <a:ext cx="0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398</xdr:row>
      <xdr:rowOff>0</xdr:rowOff>
    </xdr:from>
    <xdr:to>
      <xdr:col>9</xdr:col>
      <xdr:colOff>0</xdr:colOff>
      <xdr:row>398</xdr:row>
      <xdr:rowOff>15875</xdr:rowOff>
    </xdr:to>
    <xdr:pic>
      <xdr:nvPicPr>
        <xdr:cNvPr id="84" name="Picture 83">
          <a:extLst>
            <a:ext uri="{FF2B5EF4-FFF2-40B4-BE49-F238E27FC236}">
              <a16:creationId xmlns:a16="http://schemas.microsoft.com/office/drawing/2014/main" id="{2E722C14-B296-48A3-A5DD-5C565F93A6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15725" y="75085575"/>
          <a:ext cx="0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19050</xdr:colOff>
      <xdr:row>398</xdr:row>
      <xdr:rowOff>0</xdr:rowOff>
    </xdr:from>
    <xdr:to>
      <xdr:col>9</xdr:col>
      <xdr:colOff>19050</xdr:colOff>
      <xdr:row>398</xdr:row>
      <xdr:rowOff>15875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3BB31D4C-993A-4E03-9FC8-F6D37E52A4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34775" y="75085575"/>
          <a:ext cx="0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38100</xdr:colOff>
      <xdr:row>398</xdr:row>
      <xdr:rowOff>0</xdr:rowOff>
    </xdr:from>
    <xdr:to>
      <xdr:col>9</xdr:col>
      <xdr:colOff>38100</xdr:colOff>
      <xdr:row>398</xdr:row>
      <xdr:rowOff>15875</xdr:rowOff>
    </xdr:to>
    <xdr:pic>
      <xdr:nvPicPr>
        <xdr:cNvPr id="86" name="Picture 85">
          <a:extLst>
            <a:ext uri="{FF2B5EF4-FFF2-40B4-BE49-F238E27FC236}">
              <a16:creationId xmlns:a16="http://schemas.microsoft.com/office/drawing/2014/main" id="{4EE5A2D7-2CF1-46EA-B278-793CB4313C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53825" y="75085575"/>
          <a:ext cx="0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57150</xdr:colOff>
      <xdr:row>398</xdr:row>
      <xdr:rowOff>0</xdr:rowOff>
    </xdr:from>
    <xdr:to>
      <xdr:col>9</xdr:col>
      <xdr:colOff>57150</xdr:colOff>
      <xdr:row>398</xdr:row>
      <xdr:rowOff>15875</xdr:rowOff>
    </xdr:to>
    <xdr:pic>
      <xdr:nvPicPr>
        <xdr:cNvPr id="87" name="Picture 86">
          <a:extLst>
            <a:ext uri="{FF2B5EF4-FFF2-40B4-BE49-F238E27FC236}">
              <a16:creationId xmlns:a16="http://schemas.microsoft.com/office/drawing/2014/main" id="{2E2C5478-911D-4FEA-B1AB-FADCF92EB5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72875" y="75085575"/>
          <a:ext cx="0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398</xdr:row>
      <xdr:rowOff>0</xdr:rowOff>
    </xdr:from>
    <xdr:to>
      <xdr:col>9</xdr:col>
      <xdr:colOff>0</xdr:colOff>
      <xdr:row>398</xdr:row>
      <xdr:rowOff>15875</xdr:rowOff>
    </xdr:to>
    <xdr:pic>
      <xdr:nvPicPr>
        <xdr:cNvPr id="88" name="Picture 87">
          <a:extLst>
            <a:ext uri="{FF2B5EF4-FFF2-40B4-BE49-F238E27FC236}">
              <a16:creationId xmlns:a16="http://schemas.microsoft.com/office/drawing/2014/main" id="{D1733D8A-98E5-404B-9295-D372712260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15725" y="75085575"/>
          <a:ext cx="0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19050</xdr:colOff>
      <xdr:row>398</xdr:row>
      <xdr:rowOff>0</xdr:rowOff>
    </xdr:from>
    <xdr:to>
      <xdr:col>9</xdr:col>
      <xdr:colOff>19050</xdr:colOff>
      <xdr:row>398</xdr:row>
      <xdr:rowOff>15875</xdr:rowOff>
    </xdr:to>
    <xdr:pic>
      <xdr:nvPicPr>
        <xdr:cNvPr id="89" name="Picture 88">
          <a:extLst>
            <a:ext uri="{FF2B5EF4-FFF2-40B4-BE49-F238E27FC236}">
              <a16:creationId xmlns:a16="http://schemas.microsoft.com/office/drawing/2014/main" id="{15CB261E-CF97-406C-90FF-B8604DECE2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34775" y="75085575"/>
          <a:ext cx="0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38100</xdr:colOff>
      <xdr:row>398</xdr:row>
      <xdr:rowOff>0</xdr:rowOff>
    </xdr:from>
    <xdr:to>
      <xdr:col>9</xdr:col>
      <xdr:colOff>38100</xdr:colOff>
      <xdr:row>398</xdr:row>
      <xdr:rowOff>15875</xdr:rowOff>
    </xdr:to>
    <xdr:pic>
      <xdr:nvPicPr>
        <xdr:cNvPr id="90" name="Picture 89">
          <a:extLst>
            <a:ext uri="{FF2B5EF4-FFF2-40B4-BE49-F238E27FC236}">
              <a16:creationId xmlns:a16="http://schemas.microsoft.com/office/drawing/2014/main" id="{92938FD1-952A-4F35-8AA8-A7B1184A84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53825" y="75085575"/>
          <a:ext cx="0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57150</xdr:colOff>
      <xdr:row>398</xdr:row>
      <xdr:rowOff>0</xdr:rowOff>
    </xdr:from>
    <xdr:to>
      <xdr:col>9</xdr:col>
      <xdr:colOff>57150</xdr:colOff>
      <xdr:row>398</xdr:row>
      <xdr:rowOff>15875</xdr:rowOff>
    </xdr:to>
    <xdr:pic>
      <xdr:nvPicPr>
        <xdr:cNvPr id="91" name="Picture 90">
          <a:extLst>
            <a:ext uri="{FF2B5EF4-FFF2-40B4-BE49-F238E27FC236}">
              <a16:creationId xmlns:a16="http://schemas.microsoft.com/office/drawing/2014/main" id="{D37570AE-1715-4A90-B9FC-D44DE0A3E3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72875" y="75085575"/>
          <a:ext cx="0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398</xdr:row>
      <xdr:rowOff>0</xdr:rowOff>
    </xdr:from>
    <xdr:to>
      <xdr:col>9</xdr:col>
      <xdr:colOff>0</xdr:colOff>
      <xdr:row>398</xdr:row>
      <xdr:rowOff>15875</xdr:rowOff>
    </xdr:to>
    <xdr:pic>
      <xdr:nvPicPr>
        <xdr:cNvPr id="92" name="Picture 91">
          <a:extLst>
            <a:ext uri="{FF2B5EF4-FFF2-40B4-BE49-F238E27FC236}">
              <a16:creationId xmlns:a16="http://schemas.microsoft.com/office/drawing/2014/main" id="{24B3BBBE-F41E-4865-81EB-1976A0E1BE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15725" y="75085575"/>
          <a:ext cx="0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398</xdr:row>
      <xdr:rowOff>0</xdr:rowOff>
    </xdr:from>
    <xdr:to>
      <xdr:col>9</xdr:col>
      <xdr:colOff>0</xdr:colOff>
      <xdr:row>398</xdr:row>
      <xdr:rowOff>15875</xdr:rowOff>
    </xdr:to>
    <xdr:pic>
      <xdr:nvPicPr>
        <xdr:cNvPr id="93" name="Picture 92">
          <a:extLst>
            <a:ext uri="{FF2B5EF4-FFF2-40B4-BE49-F238E27FC236}">
              <a16:creationId xmlns:a16="http://schemas.microsoft.com/office/drawing/2014/main" id="{E4A17E35-68AF-4402-A4FC-5A1AEE4FFC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15725" y="75085575"/>
          <a:ext cx="0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19050</xdr:colOff>
      <xdr:row>398</xdr:row>
      <xdr:rowOff>0</xdr:rowOff>
    </xdr:from>
    <xdr:to>
      <xdr:col>9</xdr:col>
      <xdr:colOff>19050</xdr:colOff>
      <xdr:row>398</xdr:row>
      <xdr:rowOff>15875</xdr:rowOff>
    </xdr:to>
    <xdr:pic>
      <xdr:nvPicPr>
        <xdr:cNvPr id="94" name="Picture 93">
          <a:extLst>
            <a:ext uri="{FF2B5EF4-FFF2-40B4-BE49-F238E27FC236}">
              <a16:creationId xmlns:a16="http://schemas.microsoft.com/office/drawing/2014/main" id="{24938E2D-B4D4-4DC3-9A4A-0A7E2B13FB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34775" y="75085575"/>
          <a:ext cx="0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38100</xdr:colOff>
      <xdr:row>398</xdr:row>
      <xdr:rowOff>0</xdr:rowOff>
    </xdr:from>
    <xdr:to>
      <xdr:col>9</xdr:col>
      <xdr:colOff>38100</xdr:colOff>
      <xdr:row>398</xdr:row>
      <xdr:rowOff>15875</xdr:rowOff>
    </xdr:to>
    <xdr:pic>
      <xdr:nvPicPr>
        <xdr:cNvPr id="95" name="Picture 94">
          <a:extLst>
            <a:ext uri="{FF2B5EF4-FFF2-40B4-BE49-F238E27FC236}">
              <a16:creationId xmlns:a16="http://schemas.microsoft.com/office/drawing/2014/main" id="{84427CD3-A2E7-4F4B-A3FE-7E46B8F026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53825" y="75085575"/>
          <a:ext cx="0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57150</xdr:colOff>
      <xdr:row>398</xdr:row>
      <xdr:rowOff>0</xdr:rowOff>
    </xdr:from>
    <xdr:to>
      <xdr:col>9</xdr:col>
      <xdr:colOff>57150</xdr:colOff>
      <xdr:row>398</xdr:row>
      <xdr:rowOff>15875</xdr:rowOff>
    </xdr:to>
    <xdr:pic>
      <xdr:nvPicPr>
        <xdr:cNvPr id="96" name="Picture 95">
          <a:extLst>
            <a:ext uri="{FF2B5EF4-FFF2-40B4-BE49-F238E27FC236}">
              <a16:creationId xmlns:a16="http://schemas.microsoft.com/office/drawing/2014/main" id="{CB2F9F3D-D144-4B27-AA48-C5382AA0EF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72875" y="75085575"/>
          <a:ext cx="0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398</xdr:row>
      <xdr:rowOff>0</xdr:rowOff>
    </xdr:from>
    <xdr:to>
      <xdr:col>9</xdr:col>
      <xdr:colOff>0</xdr:colOff>
      <xdr:row>398</xdr:row>
      <xdr:rowOff>15875</xdr:rowOff>
    </xdr:to>
    <xdr:pic>
      <xdr:nvPicPr>
        <xdr:cNvPr id="97" name="Picture 96">
          <a:extLst>
            <a:ext uri="{FF2B5EF4-FFF2-40B4-BE49-F238E27FC236}">
              <a16:creationId xmlns:a16="http://schemas.microsoft.com/office/drawing/2014/main" id="{506A8003-460D-4D26-ADB7-200026BB32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15725" y="75085575"/>
          <a:ext cx="0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19050</xdr:colOff>
      <xdr:row>398</xdr:row>
      <xdr:rowOff>0</xdr:rowOff>
    </xdr:from>
    <xdr:to>
      <xdr:col>9</xdr:col>
      <xdr:colOff>19050</xdr:colOff>
      <xdr:row>398</xdr:row>
      <xdr:rowOff>15875</xdr:rowOff>
    </xdr:to>
    <xdr:pic>
      <xdr:nvPicPr>
        <xdr:cNvPr id="98" name="Picture 97">
          <a:extLst>
            <a:ext uri="{FF2B5EF4-FFF2-40B4-BE49-F238E27FC236}">
              <a16:creationId xmlns:a16="http://schemas.microsoft.com/office/drawing/2014/main" id="{E74935C4-6B98-4453-93E0-50C870209D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34775" y="75085575"/>
          <a:ext cx="0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38100</xdr:colOff>
      <xdr:row>398</xdr:row>
      <xdr:rowOff>0</xdr:rowOff>
    </xdr:from>
    <xdr:to>
      <xdr:col>9</xdr:col>
      <xdr:colOff>38100</xdr:colOff>
      <xdr:row>398</xdr:row>
      <xdr:rowOff>15875</xdr:rowOff>
    </xdr:to>
    <xdr:pic>
      <xdr:nvPicPr>
        <xdr:cNvPr id="99" name="Picture 98">
          <a:extLst>
            <a:ext uri="{FF2B5EF4-FFF2-40B4-BE49-F238E27FC236}">
              <a16:creationId xmlns:a16="http://schemas.microsoft.com/office/drawing/2014/main" id="{C33E54AB-4794-412F-9A76-6733EDF804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53825" y="75085575"/>
          <a:ext cx="0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57150</xdr:colOff>
      <xdr:row>398</xdr:row>
      <xdr:rowOff>0</xdr:rowOff>
    </xdr:from>
    <xdr:to>
      <xdr:col>9</xdr:col>
      <xdr:colOff>57150</xdr:colOff>
      <xdr:row>398</xdr:row>
      <xdr:rowOff>15875</xdr:rowOff>
    </xdr:to>
    <xdr:pic>
      <xdr:nvPicPr>
        <xdr:cNvPr id="100" name="Picture 99">
          <a:extLst>
            <a:ext uri="{FF2B5EF4-FFF2-40B4-BE49-F238E27FC236}">
              <a16:creationId xmlns:a16="http://schemas.microsoft.com/office/drawing/2014/main" id="{7668D463-4F58-4E52-BB44-7D43EFA8CB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72875" y="75085575"/>
          <a:ext cx="0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398</xdr:row>
      <xdr:rowOff>0</xdr:rowOff>
    </xdr:from>
    <xdr:to>
      <xdr:col>9</xdr:col>
      <xdr:colOff>0</xdr:colOff>
      <xdr:row>398</xdr:row>
      <xdr:rowOff>15875</xdr:rowOff>
    </xdr:to>
    <xdr:pic>
      <xdr:nvPicPr>
        <xdr:cNvPr id="101" name="Picture 100">
          <a:extLst>
            <a:ext uri="{FF2B5EF4-FFF2-40B4-BE49-F238E27FC236}">
              <a16:creationId xmlns:a16="http://schemas.microsoft.com/office/drawing/2014/main" id="{0EE3EFC2-94FC-4D67-B040-0C93615057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15725" y="75085575"/>
          <a:ext cx="0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398</xdr:row>
      <xdr:rowOff>0</xdr:rowOff>
    </xdr:from>
    <xdr:to>
      <xdr:col>9</xdr:col>
      <xdr:colOff>0</xdr:colOff>
      <xdr:row>398</xdr:row>
      <xdr:rowOff>15875</xdr:rowOff>
    </xdr:to>
    <xdr:pic>
      <xdr:nvPicPr>
        <xdr:cNvPr id="102" name="Picture 101">
          <a:extLst>
            <a:ext uri="{FF2B5EF4-FFF2-40B4-BE49-F238E27FC236}">
              <a16:creationId xmlns:a16="http://schemas.microsoft.com/office/drawing/2014/main" id="{5D5E2380-0077-4F35-B23F-C5012198CE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15725" y="75085575"/>
          <a:ext cx="0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19050</xdr:colOff>
      <xdr:row>398</xdr:row>
      <xdr:rowOff>0</xdr:rowOff>
    </xdr:from>
    <xdr:to>
      <xdr:col>9</xdr:col>
      <xdr:colOff>19050</xdr:colOff>
      <xdr:row>398</xdr:row>
      <xdr:rowOff>15875</xdr:rowOff>
    </xdr:to>
    <xdr:pic>
      <xdr:nvPicPr>
        <xdr:cNvPr id="103" name="Picture 102">
          <a:extLst>
            <a:ext uri="{FF2B5EF4-FFF2-40B4-BE49-F238E27FC236}">
              <a16:creationId xmlns:a16="http://schemas.microsoft.com/office/drawing/2014/main" id="{518C2DFC-1202-49FF-A166-4535C87540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34775" y="75085575"/>
          <a:ext cx="0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38100</xdr:colOff>
      <xdr:row>398</xdr:row>
      <xdr:rowOff>0</xdr:rowOff>
    </xdr:from>
    <xdr:to>
      <xdr:col>9</xdr:col>
      <xdr:colOff>38100</xdr:colOff>
      <xdr:row>398</xdr:row>
      <xdr:rowOff>15875</xdr:rowOff>
    </xdr:to>
    <xdr:pic>
      <xdr:nvPicPr>
        <xdr:cNvPr id="104" name="Picture 103">
          <a:extLst>
            <a:ext uri="{FF2B5EF4-FFF2-40B4-BE49-F238E27FC236}">
              <a16:creationId xmlns:a16="http://schemas.microsoft.com/office/drawing/2014/main" id="{DAF308EC-D33B-4A19-B958-B65CCB8A6F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53825" y="75085575"/>
          <a:ext cx="0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57150</xdr:colOff>
      <xdr:row>398</xdr:row>
      <xdr:rowOff>0</xdr:rowOff>
    </xdr:from>
    <xdr:to>
      <xdr:col>9</xdr:col>
      <xdr:colOff>57150</xdr:colOff>
      <xdr:row>398</xdr:row>
      <xdr:rowOff>15875</xdr:rowOff>
    </xdr:to>
    <xdr:pic>
      <xdr:nvPicPr>
        <xdr:cNvPr id="105" name="Picture 104">
          <a:extLst>
            <a:ext uri="{FF2B5EF4-FFF2-40B4-BE49-F238E27FC236}">
              <a16:creationId xmlns:a16="http://schemas.microsoft.com/office/drawing/2014/main" id="{3DCA7A4F-B6E7-4F72-B123-73BDA55531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72875" y="75085575"/>
          <a:ext cx="0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398</xdr:row>
      <xdr:rowOff>0</xdr:rowOff>
    </xdr:from>
    <xdr:to>
      <xdr:col>9</xdr:col>
      <xdr:colOff>0</xdr:colOff>
      <xdr:row>398</xdr:row>
      <xdr:rowOff>15875</xdr:rowOff>
    </xdr:to>
    <xdr:pic>
      <xdr:nvPicPr>
        <xdr:cNvPr id="106" name="Picture 105">
          <a:extLst>
            <a:ext uri="{FF2B5EF4-FFF2-40B4-BE49-F238E27FC236}">
              <a16:creationId xmlns:a16="http://schemas.microsoft.com/office/drawing/2014/main" id="{6C4A6723-0D76-4D1F-8A67-D28D80D5FD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15725" y="75085575"/>
          <a:ext cx="0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19050</xdr:colOff>
      <xdr:row>398</xdr:row>
      <xdr:rowOff>0</xdr:rowOff>
    </xdr:from>
    <xdr:to>
      <xdr:col>9</xdr:col>
      <xdr:colOff>19050</xdr:colOff>
      <xdr:row>398</xdr:row>
      <xdr:rowOff>15875</xdr:rowOff>
    </xdr:to>
    <xdr:pic>
      <xdr:nvPicPr>
        <xdr:cNvPr id="107" name="Picture 106">
          <a:extLst>
            <a:ext uri="{FF2B5EF4-FFF2-40B4-BE49-F238E27FC236}">
              <a16:creationId xmlns:a16="http://schemas.microsoft.com/office/drawing/2014/main" id="{C6878243-9418-48E7-A454-8A69580DE7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34775" y="75085575"/>
          <a:ext cx="0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38100</xdr:colOff>
      <xdr:row>398</xdr:row>
      <xdr:rowOff>0</xdr:rowOff>
    </xdr:from>
    <xdr:to>
      <xdr:col>9</xdr:col>
      <xdr:colOff>38100</xdr:colOff>
      <xdr:row>398</xdr:row>
      <xdr:rowOff>15875</xdr:rowOff>
    </xdr:to>
    <xdr:pic>
      <xdr:nvPicPr>
        <xdr:cNvPr id="108" name="Picture 107">
          <a:extLst>
            <a:ext uri="{FF2B5EF4-FFF2-40B4-BE49-F238E27FC236}">
              <a16:creationId xmlns:a16="http://schemas.microsoft.com/office/drawing/2014/main" id="{F5216629-0558-44C9-BC81-E85E072B8F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53825" y="75085575"/>
          <a:ext cx="0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57150</xdr:colOff>
      <xdr:row>398</xdr:row>
      <xdr:rowOff>0</xdr:rowOff>
    </xdr:from>
    <xdr:to>
      <xdr:col>9</xdr:col>
      <xdr:colOff>57150</xdr:colOff>
      <xdr:row>398</xdr:row>
      <xdr:rowOff>15875</xdr:rowOff>
    </xdr:to>
    <xdr:pic>
      <xdr:nvPicPr>
        <xdr:cNvPr id="109" name="Picture 108">
          <a:extLst>
            <a:ext uri="{FF2B5EF4-FFF2-40B4-BE49-F238E27FC236}">
              <a16:creationId xmlns:a16="http://schemas.microsoft.com/office/drawing/2014/main" id="{0092218A-A397-4F89-A827-92CE9E7872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72875" y="75085575"/>
          <a:ext cx="0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398</xdr:row>
      <xdr:rowOff>0</xdr:rowOff>
    </xdr:from>
    <xdr:to>
      <xdr:col>9</xdr:col>
      <xdr:colOff>0</xdr:colOff>
      <xdr:row>398</xdr:row>
      <xdr:rowOff>15875</xdr:rowOff>
    </xdr:to>
    <xdr:pic>
      <xdr:nvPicPr>
        <xdr:cNvPr id="110" name="Picture 109">
          <a:extLst>
            <a:ext uri="{FF2B5EF4-FFF2-40B4-BE49-F238E27FC236}">
              <a16:creationId xmlns:a16="http://schemas.microsoft.com/office/drawing/2014/main" id="{9D367C37-18E3-427A-ABC1-CB4153883B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15725" y="75085575"/>
          <a:ext cx="0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398</xdr:row>
      <xdr:rowOff>0</xdr:rowOff>
    </xdr:from>
    <xdr:to>
      <xdr:col>9</xdr:col>
      <xdr:colOff>0</xdr:colOff>
      <xdr:row>398</xdr:row>
      <xdr:rowOff>15875</xdr:rowOff>
    </xdr:to>
    <xdr:pic>
      <xdr:nvPicPr>
        <xdr:cNvPr id="111" name="Picture 110">
          <a:extLst>
            <a:ext uri="{FF2B5EF4-FFF2-40B4-BE49-F238E27FC236}">
              <a16:creationId xmlns:a16="http://schemas.microsoft.com/office/drawing/2014/main" id="{EDD4398A-2DA2-4239-AB96-A9D48701D0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15725" y="75085575"/>
          <a:ext cx="0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398</xdr:row>
      <xdr:rowOff>0</xdr:rowOff>
    </xdr:from>
    <xdr:to>
      <xdr:col>9</xdr:col>
      <xdr:colOff>0</xdr:colOff>
      <xdr:row>398</xdr:row>
      <xdr:rowOff>15875</xdr:rowOff>
    </xdr:to>
    <xdr:pic>
      <xdr:nvPicPr>
        <xdr:cNvPr id="112" name="Picture 111">
          <a:extLst>
            <a:ext uri="{FF2B5EF4-FFF2-40B4-BE49-F238E27FC236}">
              <a16:creationId xmlns:a16="http://schemas.microsoft.com/office/drawing/2014/main" id="{9C313AA9-6E37-451C-BF56-DFABCEB310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15725" y="75085575"/>
          <a:ext cx="0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19050</xdr:colOff>
      <xdr:row>398</xdr:row>
      <xdr:rowOff>0</xdr:rowOff>
    </xdr:from>
    <xdr:to>
      <xdr:col>9</xdr:col>
      <xdr:colOff>19050</xdr:colOff>
      <xdr:row>398</xdr:row>
      <xdr:rowOff>15875</xdr:rowOff>
    </xdr:to>
    <xdr:pic>
      <xdr:nvPicPr>
        <xdr:cNvPr id="113" name="Picture 112">
          <a:extLst>
            <a:ext uri="{FF2B5EF4-FFF2-40B4-BE49-F238E27FC236}">
              <a16:creationId xmlns:a16="http://schemas.microsoft.com/office/drawing/2014/main" id="{6F6E0E8C-032B-424D-8307-B3E220064D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34775" y="75085575"/>
          <a:ext cx="0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38100</xdr:colOff>
      <xdr:row>398</xdr:row>
      <xdr:rowOff>0</xdr:rowOff>
    </xdr:from>
    <xdr:to>
      <xdr:col>9</xdr:col>
      <xdr:colOff>38100</xdr:colOff>
      <xdr:row>398</xdr:row>
      <xdr:rowOff>15875</xdr:rowOff>
    </xdr:to>
    <xdr:pic>
      <xdr:nvPicPr>
        <xdr:cNvPr id="114" name="Picture 113">
          <a:extLst>
            <a:ext uri="{FF2B5EF4-FFF2-40B4-BE49-F238E27FC236}">
              <a16:creationId xmlns:a16="http://schemas.microsoft.com/office/drawing/2014/main" id="{62660123-6965-44D6-AE6F-AF65A7E030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53825" y="75085575"/>
          <a:ext cx="0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57150</xdr:colOff>
      <xdr:row>398</xdr:row>
      <xdr:rowOff>0</xdr:rowOff>
    </xdr:from>
    <xdr:to>
      <xdr:col>9</xdr:col>
      <xdr:colOff>57150</xdr:colOff>
      <xdr:row>398</xdr:row>
      <xdr:rowOff>15875</xdr:rowOff>
    </xdr:to>
    <xdr:pic>
      <xdr:nvPicPr>
        <xdr:cNvPr id="115" name="Picture 114">
          <a:extLst>
            <a:ext uri="{FF2B5EF4-FFF2-40B4-BE49-F238E27FC236}">
              <a16:creationId xmlns:a16="http://schemas.microsoft.com/office/drawing/2014/main" id="{8D1FFD40-4F24-4EFD-8037-77F0921452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72875" y="75085575"/>
          <a:ext cx="0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398</xdr:row>
      <xdr:rowOff>0</xdr:rowOff>
    </xdr:from>
    <xdr:to>
      <xdr:col>9</xdr:col>
      <xdr:colOff>0</xdr:colOff>
      <xdr:row>398</xdr:row>
      <xdr:rowOff>15875</xdr:rowOff>
    </xdr:to>
    <xdr:pic>
      <xdr:nvPicPr>
        <xdr:cNvPr id="116" name="Picture 115">
          <a:extLst>
            <a:ext uri="{FF2B5EF4-FFF2-40B4-BE49-F238E27FC236}">
              <a16:creationId xmlns:a16="http://schemas.microsoft.com/office/drawing/2014/main" id="{12F721B3-73AD-44B0-AFA5-EC5D4D5B04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15725" y="75085575"/>
          <a:ext cx="0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19050</xdr:colOff>
      <xdr:row>398</xdr:row>
      <xdr:rowOff>0</xdr:rowOff>
    </xdr:from>
    <xdr:to>
      <xdr:col>9</xdr:col>
      <xdr:colOff>19050</xdr:colOff>
      <xdr:row>398</xdr:row>
      <xdr:rowOff>15875</xdr:rowOff>
    </xdr:to>
    <xdr:pic>
      <xdr:nvPicPr>
        <xdr:cNvPr id="117" name="Picture 116">
          <a:extLst>
            <a:ext uri="{FF2B5EF4-FFF2-40B4-BE49-F238E27FC236}">
              <a16:creationId xmlns:a16="http://schemas.microsoft.com/office/drawing/2014/main" id="{A2EA12CE-C8D0-446D-A24B-16D78C8AD0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34775" y="75085575"/>
          <a:ext cx="0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38100</xdr:colOff>
      <xdr:row>398</xdr:row>
      <xdr:rowOff>0</xdr:rowOff>
    </xdr:from>
    <xdr:to>
      <xdr:col>9</xdr:col>
      <xdr:colOff>38100</xdr:colOff>
      <xdr:row>398</xdr:row>
      <xdr:rowOff>15875</xdr:rowOff>
    </xdr:to>
    <xdr:pic>
      <xdr:nvPicPr>
        <xdr:cNvPr id="118" name="Picture 117">
          <a:extLst>
            <a:ext uri="{FF2B5EF4-FFF2-40B4-BE49-F238E27FC236}">
              <a16:creationId xmlns:a16="http://schemas.microsoft.com/office/drawing/2014/main" id="{B9D8C538-B333-4868-8138-A47AAB7135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53825" y="75085575"/>
          <a:ext cx="0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57150</xdr:colOff>
      <xdr:row>398</xdr:row>
      <xdr:rowOff>0</xdr:rowOff>
    </xdr:from>
    <xdr:to>
      <xdr:col>9</xdr:col>
      <xdr:colOff>57150</xdr:colOff>
      <xdr:row>398</xdr:row>
      <xdr:rowOff>15875</xdr:rowOff>
    </xdr:to>
    <xdr:pic>
      <xdr:nvPicPr>
        <xdr:cNvPr id="119" name="Picture 118">
          <a:extLst>
            <a:ext uri="{FF2B5EF4-FFF2-40B4-BE49-F238E27FC236}">
              <a16:creationId xmlns:a16="http://schemas.microsoft.com/office/drawing/2014/main" id="{FD166C71-B587-49A8-9F57-60D914C4FD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72875" y="75085575"/>
          <a:ext cx="0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398</xdr:row>
      <xdr:rowOff>0</xdr:rowOff>
    </xdr:from>
    <xdr:to>
      <xdr:col>9</xdr:col>
      <xdr:colOff>0</xdr:colOff>
      <xdr:row>398</xdr:row>
      <xdr:rowOff>15875</xdr:rowOff>
    </xdr:to>
    <xdr:pic>
      <xdr:nvPicPr>
        <xdr:cNvPr id="120" name="Picture 119">
          <a:extLst>
            <a:ext uri="{FF2B5EF4-FFF2-40B4-BE49-F238E27FC236}">
              <a16:creationId xmlns:a16="http://schemas.microsoft.com/office/drawing/2014/main" id="{F6950FC2-9DE3-42DB-8E51-F3EBB5F070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15725" y="75085575"/>
          <a:ext cx="0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19050</xdr:colOff>
      <xdr:row>398</xdr:row>
      <xdr:rowOff>0</xdr:rowOff>
    </xdr:from>
    <xdr:to>
      <xdr:col>9</xdr:col>
      <xdr:colOff>19050</xdr:colOff>
      <xdr:row>398</xdr:row>
      <xdr:rowOff>15875</xdr:rowOff>
    </xdr:to>
    <xdr:pic>
      <xdr:nvPicPr>
        <xdr:cNvPr id="121" name="Picture 120">
          <a:extLst>
            <a:ext uri="{FF2B5EF4-FFF2-40B4-BE49-F238E27FC236}">
              <a16:creationId xmlns:a16="http://schemas.microsoft.com/office/drawing/2014/main" id="{3D14621F-72D0-4538-8296-8F086CE955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34775" y="75085575"/>
          <a:ext cx="0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38100</xdr:colOff>
      <xdr:row>398</xdr:row>
      <xdr:rowOff>0</xdr:rowOff>
    </xdr:from>
    <xdr:to>
      <xdr:col>9</xdr:col>
      <xdr:colOff>38100</xdr:colOff>
      <xdr:row>398</xdr:row>
      <xdr:rowOff>15875</xdr:rowOff>
    </xdr:to>
    <xdr:pic>
      <xdr:nvPicPr>
        <xdr:cNvPr id="122" name="Picture 121">
          <a:extLst>
            <a:ext uri="{FF2B5EF4-FFF2-40B4-BE49-F238E27FC236}">
              <a16:creationId xmlns:a16="http://schemas.microsoft.com/office/drawing/2014/main" id="{C9A07718-F75F-49AE-AFA3-1AE6185B07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53825" y="75085575"/>
          <a:ext cx="0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57150</xdr:colOff>
      <xdr:row>398</xdr:row>
      <xdr:rowOff>0</xdr:rowOff>
    </xdr:from>
    <xdr:to>
      <xdr:col>9</xdr:col>
      <xdr:colOff>57150</xdr:colOff>
      <xdr:row>398</xdr:row>
      <xdr:rowOff>15875</xdr:rowOff>
    </xdr:to>
    <xdr:pic>
      <xdr:nvPicPr>
        <xdr:cNvPr id="123" name="Picture 122">
          <a:extLst>
            <a:ext uri="{FF2B5EF4-FFF2-40B4-BE49-F238E27FC236}">
              <a16:creationId xmlns:a16="http://schemas.microsoft.com/office/drawing/2014/main" id="{C3B49F15-5E1A-4DD1-84D1-83A14D8F13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72875" y="75085575"/>
          <a:ext cx="0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398</xdr:row>
      <xdr:rowOff>0</xdr:rowOff>
    </xdr:from>
    <xdr:to>
      <xdr:col>9</xdr:col>
      <xdr:colOff>0</xdr:colOff>
      <xdr:row>398</xdr:row>
      <xdr:rowOff>15875</xdr:rowOff>
    </xdr:to>
    <xdr:pic>
      <xdr:nvPicPr>
        <xdr:cNvPr id="124" name="Picture 123">
          <a:extLst>
            <a:ext uri="{FF2B5EF4-FFF2-40B4-BE49-F238E27FC236}">
              <a16:creationId xmlns:a16="http://schemas.microsoft.com/office/drawing/2014/main" id="{FDA71C40-8675-44C0-AF4A-0AF891A74F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15725" y="75085575"/>
          <a:ext cx="0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19050</xdr:colOff>
      <xdr:row>398</xdr:row>
      <xdr:rowOff>0</xdr:rowOff>
    </xdr:from>
    <xdr:to>
      <xdr:col>9</xdr:col>
      <xdr:colOff>19050</xdr:colOff>
      <xdr:row>398</xdr:row>
      <xdr:rowOff>15875</xdr:rowOff>
    </xdr:to>
    <xdr:pic>
      <xdr:nvPicPr>
        <xdr:cNvPr id="125" name="Picture 124">
          <a:extLst>
            <a:ext uri="{FF2B5EF4-FFF2-40B4-BE49-F238E27FC236}">
              <a16:creationId xmlns:a16="http://schemas.microsoft.com/office/drawing/2014/main" id="{59354A87-633E-4457-87FE-9FE6611B30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34775" y="75085575"/>
          <a:ext cx="0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38100</xdr:colOff>
      <xdr:row>398</xdr:row>
      <xdr:rowOff>0</xdr:rowOff>
    </xdr:from>
    <xdr:to>
      <xdr:col>9</xdr:col>
      <xdr:colOff>38100</xdr:colOff>
      <xdr:row>398</xdr:row>
      <xdr:rowOff>15875</xdr:rowOff>
    </xdr:to>
    <xdr:pic>
      <xdr:nvPicPr>
        <xdr:cNvPr id="126" name="Picture 125">
          <a:extLst>
            <a:ext uri="{FF2B5EF4-FFF2-40B4-BE49-F238E27FC236}">
              <a16:creationId xmlns:a16="http://schemas.microsoft.com/office/drawing/2014/main" id="{B99ECA9C-2B3D-488C-830F-4AA01D6C1F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53825" y="75085575"/>
          <a:ext cx="0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57150</xdr:colOff>
      <xdr:row>398</xdr:row>
      <xdr:rowOff>0</xdr:rowOff>
    </xdr:from>
    <xdr:to>
      <xdr:col>9</xdr:col>
      <xdr:colOff>57150</xdr:colOff>
      <xdr:row>398</xdr:row>
      <xdr:rowOff>15875</xdr:rowOff>
    </xdr:to>
    <xdr:pic>
      <xdr:nvPicPr>
        <xdr:cNvPr id="127" name="Picture 126">
          <a:extLst>
            <a:ext uri="{FF2B5EF4-FFF2-40B4-BE49-F238E27FC236}">
              <a16:creationId xmlns:a16="http://schemas.microsoft.com/office/drawing/2014/main" id="{1CF4F5F2-E2A4-4E5A-A1F7-ED9B1FE2CD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72875" y="75085575"/>
          <a:ext cx="0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398</xdr:row>
      <xdr:rowOff>0</xdr:rowOff>
    </xdr:from>
    <xdr:to>
      <xdr:col>9</xdr:col>
      <xdr:colOff>0</xdr:colOff>
      <xdr:row>398</xdr:row>
      <xdr:rowOff>15875</xdr:rowOff>
    </xdr:to>
    <xdr:pic>
      <xdr:nvPicPr>
        <xdr:cNvPr id="128" name="Picture 127">
          <a:extLst>
            <a:ext uri="{FF2B5EF4-FFF2-40B4-BE49-F238E27FC236}">
              <a16:creationId xmlns:a16="http://schemas.microsoft.com/office/drawing/2014/main" id="{80775CB5-8653-4A6E-A8F0-FB05BC09DF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15725" y="75085575"/>
          <a:ext cx="0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19050</xdr:colOff>
      <xdr:row>398</xdr:row>
      <xdr:rowOff>0</xdr:rowOff>
    </xdr:from>
    <xdr:to>
      <xdr:col>9</xdr:col>
      <xdr:colOff>19050</xdr:colOff>
      <xdr:row>398</xdr:row>
      <xdr:rowOff>15875</xdr:rowOff>
    </xdr:to>
    <xdr:pic>
      <xdr:nvPicPr>
        <xdr:cNvPr id="129" name="Picture 128">
          <a:extLst>
            <a:ext uri="{FF2B5EF4-FFF2-40B4-BE49-F238E27FC236}">
              <a16:creationId xmlns:a16="http://schemas.microsoft.com/office/drawing/2014/main" id="{035097A1-9181-42EE-A1C6-E4A8812807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34775" y="75085575"/>
          <a:ext cx="0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38100</xdr:colOff>
      <xdr:row>398</xdr:row>
      <xdr:rowOff>0</xdr:rowOff>
    </xdr:from>
    <xdr:to>
      <xdr:col>9</xdr:col>
      <xdr:colOff>38100</xdr:colOff>
      <xdr:row>398</xdr:row>
      <xdr:rowOff>15875</xdr:rowOff>
    </xdr:to>
    <xdr:pic>
      <xdr:nvPicPr>
        <xdr:cNvPr id="130" name="Picture 129">
          <a:extLst>
            <a:ext uri="{FF2B5EF4-FFF2-40B4-BE49-F238E27FC236}">
              <a16:creationId xmlns:a16="http://schemas.microsoft.com/office/drawing/2014/main" id="{89405003-E96C-4A39-812F-A71BDD753D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53825" y="75085575"/>
          <a:ext cx="0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57150</xdr:colOff>
      <xdr:row>398</xdr:row>
      <xdr:rowOff>0</xdr:rowOff>
    </xdr:from>
    <xdr:to>
      <xdr:col>9</xdr:col>
      <xdr:colOff>57150</xdr:colOff>
      <xdr:row>398</xdr:row>
      <xdr:rowOff>15875</xdr:rowOff>
    </xdr:to>
    <xdr:pic>
      <xdr:nvPicPr>
        <xdr:cNvPr id="131" name="Picture 130">
          <a:extLst>
            <a:ext uri="{FF2B5EF4-FFF2-40B4-BE49-F238E27FC236}">
              <a16:creationId xmlns:a16="http://schemas.microsoft.com/office/drawing/2014/main" id="{011E2069-9738-4C81-AD19-69575DD5BE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72875" y="75085575"/>
          <a:ext cx="0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398</xdr:row>
      <xdr:rowOff>0</xdr:rowOff>
    </xdr:from>
    <xdr:to>
      <xdr:col>9</xdr:col>
      <xdr:colOff>0</xdr:colOff>
      <xdr:row>398</xdr:row>
      <xdr:rowOff>15875</xdr:rowOff>
    </xdr:to>
    <xdr:pic>
      <xdr:nvPicPr>
        <xdr:cNvPr id="132" name="Picture 131">
          <a:extLst>
            <a:ext uri="{FF2B5EF4-FFF2-40B4-BE49-F238E27FC236}">
              <a16:creationId xmlns:a16="http://schemas.microsoft.com/office/drawing/2014/main" id="{719DEE40-327E-485A-8DDD-B9AEF52839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15725" y="75085575"/>
          <a:ext cx="0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19050</xdr:colOff>
      <xdr:row>398</xdr:row>
      <xdr:rowOff>0</xdr:rowOff>
    </xdr:from>
    <xdr:to>
      <xdr:col>9</xdr:col>
      <xdr:colOff>19050</xdr:colOff>
      <xdr:row>398</xdr:row>
      <xdr:rowOff>15875</xdr:rowOff>
    </xdr:to>
    <xdr:pic>
      <xdr:nvPicPr>
        <xdr:cNvPr id="133" name="Picture 132">
          <a:extLst>
            <a:ext uri="{FF2B5EF4-FFF2-40B4-BE49-F238E27FC236}">
              <a16:creationId xmlns:a16="http://schemas.microsoft.com/office/drawing/2014/main" id="{55C0CFF9-7459-4945-8F4D-C3707C7CC4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34775" y="75085575"/>
          <a:ext cx="0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38100</xdr:colOff>
      <xdr:row>398</xdr:row>
      <xdr:rowOff>0</xdr:rowOff>
    </xdr:from>
    <xdr:to>
      <xdr:col>9</xdr:col>
      <xdr:colOff>38100</xdr:colOff>
      <xdr:row>398</xdr:row>
      <xdr:rowOff>15875</xdr:rowOff>
    </xdr:to>
    <xdr:pic>
      <xdr:nvPicPr>
        <xdr:cNvPr id="134" name="Picture 133">
          <a:extLst>
            <a:ext uri="{FF2B5EF4-FFF2-40B4-BE49-F238E27FC236}">
              <a16:creationId xmlns:a16="http://schemas.microsoft.com/office/drawing/2014/main" id="{CA2DA61C-C324-434D-9498-0443460D89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53825" y="75085575"/>
          <a:ext cx="0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57150</xdr:colOff>
      <xdr:row>398</xdr:row>
      <xdr:rowOff>0</xdr:rowOff>
    </xdr:from>
    <xdr:to>
      <xdr:col>9</xdr:col>
      <xdr:colOff>57150</xdr:colOff>
      <xdr:row>398</xdr:row>
      <xdr:rowOff>15875</xdr:rowOff>
    </xdr:to>
    <xdr:pic>
      <xdr:nvPicPr>
        <xdr:cNvPr id="135" name="Picture 134">
          <a:extLst>
            <a:ext uri="{FF2B5EF4-FFF2-40B4-BE49-F238E27FC236}">
              <a16:creationId xmlns:a16="http://schemas.microsoft.com/office/drawing/2014/main" id="{6C2095CD-11EB-4347-88B5-430167810C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72875" y="75085575"/>
          <a:ext cx="0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399</xdr:row>
      <xdr:rowOff>0</xdr:rowOff>
    </xdr:from>
    <xdr:to>
      <xdr:col>7</xdr:col>
      <xdr:colOff>15875</xdr:colOff>
      <xdr:row>399</xdr:row>
      <xdr:rowOff>15875</xdr:rowOff>
    </xdr:to>
    <xdr:pic>
      <xdr:nvPicPr>
        <xdr:cNvPr id="136" name="Picture 135">
          <a:extLst>
            <a:ext uri="{FF2B5EF4-FFF2-40B4-BE49-F238E27FC236}">
              <a16:creationId xmlns:a16="http://schemas.microsoft.com/office/drawing/2014/main" id="{EF44FB71-BDF1-4FD1-884D-EB35CE1F51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67875" y="75276075"/>
          <a:ext cx="15875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19050</xdr:colOff>
      <xdr:row>399</xdr:row>
      <xdr:rowOff>0</xdr:rowOff>
    </xdr:from>
    <xdr:to>
      <xdr:col>7</xdr:col>
      <xdr:colOff>34925</xdr:colOff>
      <xdr:row>399</xdr:row>
      <xdr:rowOff>15875</xdr:rowOff>
    </xdr:to>
    <xdr:pic>
      <xdr:nvPicPr>
        <xdr:cNvPr id="137" name="Picture 136">
          <a:extLst>
            <a:ext uri="{FF2B5EF4-FFF2-40B4-BE49-F238E27FC236}">
              <a16:creationId xmlns:a16="http://schemas.microsoft.com/office/drawing/2014/main" id="{8AC9CABE-C3CA-4922-9DA1-19F6156BCD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86925" y="75276075"/>
          <a:ext cx="15875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38100</xdr:colOff>
      <xdr:row>399</xdr:row>
      <xdr:rowOff>0</xdr:rowOff>
    </xdr:from>
    <xdr:to>
      <xdr:col>7</xdr:col>
      <xdr:colOff>53975</xdr:colOff>
      <xdr:row>399</xdr:row>
      <xdr:rowOff>15875</xdr:rowOff>
    </xdr:to>
    <xdr:pic>
      <xdr:nvPicPr>
        <xdr:cNvPr id="138" name="Picture 137">
          <a:extLst>
            <a:ext uri="{FF2B5EF4-FFF2-40B4-BE49-F238E27FC236}">
              <a16:creationId xmlns:a16="http://schemas.microsoft.com/office/drawing/2014/main" id="{1465D926-B44D-4460-B401-31B7C61942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05975" y="75276075"/>
          <a:ext cx="15875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57150</xdr:colOff>
      <xdr:row>399</xdr:row>
      <xdr:rowOff>0</xdr:rowOff>
    </xdr:from>
    <xdr:to>
      <xdr:col>7</xdr:col>
      <xdr:colOff>73025</xdr:colOff>
      <xdr:row>399</xdr:row>
      <xdr:rowOff>15875</xdr:rowOff>
    </xdr:to>
    <xdr:pic>
      <xdr:nvPicPr>
        <xdr:cNvPr id="139" name="Picture 138">
          <a:extLst>
            <a:ext uri="{FF2B5EF4-FFF2-40B4-BE49-F238E27FC236}">
              <a16:creationId xmlns:a16="http://schemas.microsoft.com/office/drawing/2014/main" id="{AD21B918-7203-41C8-B3F5-BA7B82EF2B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25025" y="75276075"/>
          <a:ext cx="15875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399</xdr:row>
      <xdr:rowOff>0</xdr:rowOff>
    </xdr:from>
    <xdr:to>
      <xdr:col>7</xdr:col>
      <xdr:colOff>15875</xdr:colOff>
      <xdr:row>399</xdr:row>
      <xdr:rowOff>15875</xdr:rowOff>
    </xdr:to>
    <xdr:pic>
      <xdr:nvPicPr>
        <xdr:cNvPr id="140" name="Picture 139">
          <a:extLst>
            <a:ext uri="{FF2B5EF4-FFF2-40B4-BE49-F238E27FC236}">
              <a16:creationId xmlns:a16="http://schemas.microsoft.com/office/drawing/2014/main" id="{149D9B1D-D934-48A5-94C2-F066BD35F5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67875" y="75276075"/>
          <a:ext cx="15875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19050</xdr:colOff>
      <xdr:row>399</xdr:row>
      <xdr:rowOff>0</xdr:rowOff>
    </xdr:from>
    <xdr:to>
      <xdr:col>7</xdr:col>
      <xdr:colOff>34925</xdr:colOff>
      <xdr:row>399</xdr:row>
      <xdr:rowOff>15875</xdr:rowOff>
    </xdr:to>
    <xdr:pic>
      <xdr:nvPicPr>
        <xdr:cNvPr id="141" name="Picture 140">
          <a:extLst>
            <a:ext uri="{FF2B5EF4-FFF2-40B4-BE49-F238E27FC236}">
              <a16:creationId xmlns:a16="http://schemas.microsoft.com/office/drawing/2014/main" id="{6512CF89-CEE5-4DD1-A009-996249A6F6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86925" y="75276075"/>
          <a:ext cx="15875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38100</xdr:colOff>
      <xdr:row>399</xdr:row>
      <xdr:rowOff>0</xdr:rowOff>
    </xdr:from>
    <xdr:to>
      <xdr:col>7</xdr:col>
      <xdr:colOff>53975</xdr:colOff>
      <xdr:row>399</xdr:row>
      <xdr:rowOff>15875</xdr:rowOff>
    </xdr:to>
    <xdr:pic>
      <xdr:nvPicPr>
        <xdr:cNvPr id="142" name="Picture 141">
          <a:extLst>
            <a:ext uri="{FF2B5EF4-FFF2-40B4-BE49-F238E27FC236}">
              <a16:creationId xmlns:a16="http://schemas.microsoft.com/office/drawing/2014/main" id="{F0345A3D-DDBF-4BE0-B078-61BF910B57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05975" y="75276075"/>
          <a:ext cx="15875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57150</xdr:colOff>
      <xdr:row>399</xdr:row>
      <xdr:rowOff>0</xdr:rowOff>
    </xdr:from>
    <xdr:to>
      <xdr:col>7</xdr:col>
      <xdr:colOff>73025</xdr:colOff>
      <xdr:row>399</xdr:row>
      <xdr:rowOff>15875</xdr:rowOff>
    </xdr:to>
    <xdr:pic>
      <xdr:nvPicPr>
        <xdr:cNvPr id="143" name="Picture 142">
          <a:extLst>
            <a:ext uri="{FF2B5EF4-FFF2-40B4-BE49-F238E27FC236}">
              <a16:creationId xmlns:a16="http://schemas.microsoft.com/office/drawing/2014/main" id="{56A9B627-1222-4949-8481-97B8073699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25025" y="75276075"/>
          <a:ext cx="15875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399</xdr:row>
      <xdr:rowOff>0</xdr:rowOff>
    </xdr:from>
    <xdr:to>
      <xdr:col>7</xdr:col>
      <xdr:colOff>15875</xdr:colOff>
      <xdr:row>399</xdr:row>
      <xdr:rowOff>15875</xdr:rowOff>
    </xdr:to>
    <xdr:pic>
      <xdr:nvPicPr>
        <xdr:cNvPr id="144" name="Picture 143">
          <a:extLst>
            <a:ext uri="{FF2B5EF4-FFF2-40B4-BE49-F238E27FC236}">
              <a16:creationId xmlns:a16="http://schemas.microsoft.com/office/drawing/2014/main" id="{DE4EE45F-664E-4DE2-9383-0D85B47B65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67875" y="75276075"/>
          <a:ext cx="15875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19050</xdr:colOff>
      <xdr:row>399</xdr:row>
      <xdr:rowOff>0</xdr:rowOff>
    </xdr:from>
    <xdr:to>
      <xdr:col>7</xdr:col>
      <xdr:colOff>34925</xdr:colOff>
      <xdr:row>399</xdr:row>
      <xdr:rowOff>15875</xdr:rowOff>
    </xdr:to>
    <xdr:pic>
      <xdr:nvPicPr>
        <xdr:cNvPr id="145" name="Picture 144">
          <a:extLst>
            <a:ext uri="{FF2B5EF4-FFF2-40B4-BE49-F238E27FC236}">
              <a16:creationId xmlns:a16="http://schemas.microsoft.com/office/drawing/2014/main" id="{1F4FC900-E844-4036-B47E-884C7B6693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86925" y="75276075"/>
          <a:ext cx="15875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38100</xdr:colOff>
      <xdr:row>399</xdr:row>
      <xdr:rowOff>0</xdr:rowOff>
    </xdr:from>
    <xdr:to>
      <xdr:col>7</xdr:col>
      <xdr:colOff>53975</xdr:colOff>
      <xdr:row>399</xdr:row>
      <xdr:rowOff>15875</xdr:rowOff>
    </xdr:to>
    <xdr:pic>
      <xdr:nvPicPr>
        <xdr:cNvPr id="146" name="Picture 145">
          <a:extLst>
            <a:ext uri="{FF2B5EF4-FFF2-40B4-BE49-F238E27FC236}">
              <a16:creationId xmlns:a16="http://schemas.microsoft.com/office/drawing/2014/main" id="{93F99C9D-9F65-4A0C-8FBB-74BC9DAF39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05975" y="75276075"/>
          <a:ext cx="15875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57150</xdr:colOff>
      <xdr:row>399</xdr:row>
      <xdr:rowOff>0</xdr:rowOff>
    </xdr:from>
    <xdr:to>
      <xdr:col>7</xdr:col>
      <xdr:colOff>73025</xdr:colOff>
      <xdr:row>399</xdr:row>
      <xdr:rowOff>15875</xdr:rowOff>
    </xdr:to>
    <xdr:pic>
      <xdr:nvPicPr>
        <xdr:cNvPr id="147" name="Picture 146">
          <a:extLst>
            <a:ext uri="{FF2B5EF4-FFF2-40B4-BE49-F238E27FC236}">
              <a16:creationId xmlns:a16="http://schemas.microsoft.com/office/drawing/2014/main" id="{CE8016B3-177B-4FF2-9D62-91FEB2D0D8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25025" y="75276075"/>
          <a:ext cx="15875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399</xdr:row>
      <xdr:rowOff>0</xdr:rowOff>
    </xdr:from>
    <xdr:to>
      <xdr:col>7</xdr:col>
      <xdr:colOff>15875</xdr:colOff>
      <xdr:row>399</xdr:row>
      <xdr:rowOff>15875</xdr:rowOff>
    </xdr:to>
    <xdr:pic>
      <xdr:nvPicPr>
        <xdr:cNvPr id="148" name="Picture 147">
          <a:extLst>
            <a:ext uri="{FF2B5EF4-FFF2-40B4-BE49-F238E27FC236}">
              <a16:creationId xmlns:a16="http://schemas.microsoft.com/office/drawing/2014/main" id="{5FB7E200-292B-4C7B-9B9F-45B4115431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67875" y="75276075"/>
          <a:ext cx="15875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19050</xdr:colOff>
      <xdr:row>399</xdr:row>
      <xdr:rowOff>0</xdr:rowOff>
    </xdr:from>
    <xdr:to>
      <xdr:col>7</xdr:col>
      <xdr:colOff>34925</xdr:colOff>
      <xdr:row>399</xdr:row>
      <xdr:rowOff>15875</xdr:rowOff>
    </xdr:to>
    <xdr:pic>
      <xdr:nvPicPr>
        <xdr:cNvPr id="149" name="Picture 148">
          <a:extLst>
            <a:ext uri="{FF2B5EF4-FFF2-40B4-BE49-F238E27FC236}">
              <a16:creationId xmlns:a16="http://schemas.microsoft.com/office/drawing/2014/main" id="{E0953941-05E6-4DCA-A9E8-5042ED8878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86925" y="75276075"/>
          <a:ext cx="15875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38100</xdr:colOff>
      <xdr:row>399</xdr:row>
      <xdr:rowOff>0</xdr:rowOff>
    </xdr:from>
    <xdr:to>
      <xdr:col>7</xdr:col>
      <xdr:colOff>53975</xdr:colOff>
      <xdr:row>399</xdr:row>
      <xdr:rowOff>15875</xdr:rowOff>
    </xdr:to>
    <xdr:pic>
      <xdr:nvPicPr>
        <xdr:cNvPr id="150" name="Picture 149">
          <a:extLst>
            <a:ext uri="{FF2B5EF4-FFF2-40B4-BE49-F238E27FC236}">
              <a16:creationId xmlns:a16="http://schemas.microsoft.com/office/drawing/2014/main" id="{F2485AF0-4ECD-4611-A356-A343C87B56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05975" y="75276075"/>
          <a:ext cx="15875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57150</xdr:colOff>
      <xdr:row>399</xdr:row>
      <xdr:rowOff>0</xdr:rowOff>
    </xdr:from>
    <xdr:to>
      <xdr:col>7</xdr:col>
      <xdr:colOff>73025</xdr:colOff>
      <xdr:row>399</xdr:row>
      <xdr:rowOff>15875</xdr:rowOff>
    </xdr:to>
    <xdr:pic>
      <xdr:nvPicPr>
        <xdr:cNvPr id="151" name="Picture 150">
          <a:extLst>
            <a:ext uri="{FF2B5EF4-FFF2-40B4-BE49-F238E27FC236}">
              <a16:creationId xmlns:a16="http://schemas.microsoft.com/office/drawing/2014/main" id="{FDEA1CAF-A158-4017-BE88-68B1A46892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25025" y="75276075"/>
          <a:ext cx="15875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399</xdr:row>
      <xdr:rowOff>0</xdr:rowOff>
    </xdr:from>
    <xdr:to>
      <xdr:col>7</xdr:col>
      <xdr:colOff>15875</xdr:colOff>
      <xdr:row>399</xdr:row>
      <xdr:rowOff>15875</xdr:rowOff>
    </xdr:to>
    <xdr:pic>
      <xdr:nvPicPr>
        <xdr:cNvPr id="152" name="Picture 151">
          <a:extLst>
            <a:ext uri="{FF2B5EF4-FFF2-40B4-BE49-F238E27FC236}">
              <a16:creationId xmlns:a16="http://schemas.microsoft.com/office/drawing/2014/main" id="{4A9C397C-C765-4D54-94A6-40EB1374DE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67875" y="75276075"/>
          <a:ext cx="15875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19050</xdr:colOff>
      <xdr:row>399</xdr:row>
      <xdr:rowOff>0</xdr:rowOff>
    </xdr:from>
    <xdr:to>
      <xdr:col>7</xdr:col>
      <xdr:colOff>34925</xdr:colOff>
      <xdr:row>399</xdr:row>
      <xdr:rowOff>15875</xdr:rowOff>
    </xdr:to>
    <xdr:pic>
      <xdr:nvPicPr>
        <xdr:cNvPr id="153" name="Picture 152">
          <a:extLst>
            <a:ext uri="{FF2B5EF4-FFF2-40B4-BE49-F238E27FC236}">
              <a16:creationId xmlns:a16="http://schemas.microsoft.com/office/drawing/2014/main" id="{D80740C6-0549-45CE-A1C4-9ABA4347E9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86925" y="75276075"/>
          <a:ext cx="15875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38100</xdr:colOff>
      <xdr:row>399</xdr:row>
      <xdr:rowOff>0</xdr:rowOff>
    </xdr:from>
    <xdr:to>
      <xdr:col>7</xdr:col>
      <xdr:colOff>53975</xdr:colOff>
      <xdr:row>399</xdr:row>
      <xdr:rowOff>15875</xdr:rowOff>
    </xdr:to>
    <xdr:pic>
      <xdr:nvPicPr>
        <xdr:cNvPr id="154" name="Picture 153">
          <a:extLst>
            <a:ext uri="{FF2B5EF4-FFF2-40B4-BE49-F238E27FC236}">
              <a16:creationId xmlns:a16="http://schemas.microsoft.com/office/drawing/2014/main" id="{7249CD4F-FC49-4AD7-BBC8-6BD3E68A99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05975" y="75276075"/>
          <a:ext cx="15875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57150</xdr:colOff>
      <xdr:row>399</xdr:row>
      <xdr:rowOff>0</xdr:rowOff>
    </xdr:from>
    <xdr:to>
      <xdr:col>7</xdr:col>
      <xdr:colOff>73025</xdr:colOff>
      <xdr:row>399</xdr:row>
      <xdr:rowOff>15875</xdr:rowOff>
    </xdr:to>
    <xdr:pic>
      <xdr:nvPicPr>
        <xdr:cNvPr id="155" name="Picture 154">
          <a:extLst>
            <a:ext uri="{FF2B5EF4-FFF2-40B4-BE49-F238E27FC236}">
              <a16:creationId xmlns:a16="http://schemas.microsoft.com/office/drawing/2014/main" id="{3F949F8A-F1ED-455C-A87E-9E65705CD9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25025" y="75276075"/>
          <a:ext cx="15875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399</xdr:row>
      <xdr:rowOff>0</xdr:rowOff>
    </xdr:from>
    <xdr:to>
      <xdr:col>7</xdr:col>
      <xdr:colOff>15875</xdr:colOff>
      <xdr:row>399</xdr:row>
      <xdr:rowOff>15875</xdr:rowOff>
    </xdr:to>
    <xdr:pic>
      <xdr:nvPicPr>
        <xdr:cNvPr id="156" name="Picture 155">
          <a:extLst>
            <a:ext uri="{FF2B5EF4-FFF2-40B4-BE49-F238E27FC236}">
              <a16:creationId xmlns:a16="http://schemas.microsoft.com/office/drawing/2014/main" id="{5C977302-0500-407C-956E-8FA4F4A74A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67875" y="75276075"/>
          <a:ext cx="15875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19050</xdr:colOff>
      <xdr:row>399</xdr:row>
      <xdr:rowOff>0</xdr:rowOff>
    </xdr:from>
    <xdr:to>
      <xdr:col>7</xdr:col>
      <xdr:colOff>34925</xdr:colOff>
      <xdr:row>399</xdr:row>
      <xdr:rowOff>15875</xdr:rowOff>
    </xdr:to>
    <xdr:pic>
      <xdr:nvPicPr>
        <xdr:cNvPr id="157" name="Picture 156">
          <a:extLst>
            <a:ext uri="{FF2B5EF4-FFF2-40B4-BE49-F238E27FC236}">
              <a16:creationId xmlns:a16="http://schemas.microsoft.com/office/drawing/2014/main" id="{FFEDD34D-C3C1-4AE3-A7AB-682C8D07B7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86925" y="75276075"/>
          <a:ext cx="15875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38100</xdr:colOff>
      <xdr:row>399</xdr:row>
      <xdr:rowOff>0</xdr:rowOff>
    </xdr:from>
    <xdr:to>
      <xdr:col>7</xdr:col>
      <xdr:colOff>53975</xdr:colOff>
      <xdr:row>399</xdr:row>
      <xdr:rowOff>15875</xdr:rowOff>
    </xdr:to>
    <xdr:pic>
      <xdr:nvPicPr>
        <xdr:cNvPr id="158" name="Picture 157">
          <a:extLst>
            <a:ext uri="{FF2B5EF4-FFF2-40B4-BE49-F238E27FC236}">
              <a16:creationId xmlns:a16="http://schemas.microsoft.com/office/drawing/2014/main" id="{6B7E04EF-648E-46DB-9309-BAE9A8669B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05975" y="75276075"/>
          <a:ext cx="15875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57150</xdr:colOff>
      <xdr:row>399</xdr:row>
      <xdr:rowOff>0</xdr:rowOff>
    </xdr:from>
    <xdr:to>
      <xdr:col>7</xdr:col>
      <xdr:colOff>73025</xdr:colOff>
      <xdr:row>399</xdr:row>
      <xdr:rowOff>15875</xdr:rowOff>
    </xdr:to>
    <xdr:pic>
      <xdr:nvPicPr>
        <xdr:cNvPr id="159" name="Picture 158">
          <a:extLst>
            <a:ext uri="{FF2B5EF4-FFF2-40B4-BE49-F238E27FC236}">
              <a16:creationId xmlns:a16="http://schemas.microsoft.com/office/drawing/2014/main" id="{DF3985E2-2FB3-494A-BA6D-3163FE356E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25025" y="75276075"/>
          <a:ext cx="15875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399</xdr:row>
      <xdr:rowOff>0</xdr:rowOff>
    </xdr:from>
    <xdr:to>
      <xdr:col>7</xdr:col>
      <xdr:colOff>15875</xdr:colOff>
      <xdr:row>399</xdr:row>
      <xdr:rowOff>15875</xdr:rowOff>
    </xdr:to>
    <xdr:pic>
      <xdr:nvPicPr>
        <xdr:cNvPr id="160" name="Picture 159">
          <a:extLst>
            <a:ext uri="{FF2B5EF4-FFF2-40B4-BE49-F238E27FC236}">
              <a16:creationId xmlns:a16="http://schemas.microsoft.com/office/drawing/2014/main" id="{37A35B1B-F8E5-4384-89FE-36D4506288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67875" y="75276075"/>
          <a:ext cx="15875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19050</xdr:colOff>
      <xdr:row>399</xdr:row>
      <xdr:rowOff>0</xdr:rowOff>
    </xdr:from>
    <xdr:to>
      <xdr:col>7</xdr:col>
      <xdr:colOff>34925</xdr:colOff>
      <xdr:row>399</xdr:row>
      <xdr:rowOff>15875</xdr:rowOff>
    </xdr:to>
    <xdr:pic>
      <xdr:nvPicPr>
        <xdr:cNvPr id="161" name="Picture 160">
          <a:extLst>
            <a:ext uri="{FF2B5EF4-FFF2-40B4-BE49-F238E27FC236}">
              <a16:creationId xmlns:a16="http://schemas.microsoft.com/office/drawing/2014/main" id="{DB9946E5-6026-45A6-99EC-158819E02D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86925" y="75276075"/>
          <a:ext cx="15875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38100</xdr:colOff>
      <xdr:row>399</xdr:row>
      <xdr:rowOff>0</xdr:rowOff>
    </xdr:from>
    <xdr:to>
      <xdr:col>7</xdr:col>
      <xdr:colOff>53975</xdr:colOff>
      <xdr:row>399</xdr:row>
      <xdr:rowOff>15875</xdr:rowOff>
    </xdr:to>
    <xdr:pic>
      <xdr:nvPicPr>
        <xdr:cNvPr id="162" name="Picture 161">
          <a:extLst>
            <a:ext uri="{FF2B5EF4-FFF2-40B4-BE49-F238E27FC236}">
              <a16:creationId xmlns:a16="http://schemas.microsoft.com/office/drawing/2014/main" id="{75F0D1D0-4D34-4540-94A3-CACC4FD1EC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05975" y="75276075"/>
          <a:ext cx="15875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57150</xdr:colOff>
      <xdr:row>399</xdr:row>
      <xdr:rowOff>0</xdr:rowOff>
    </xdr:from>
    <xdr:to>
      <xdr:col>7</xdr:col>
      <xdr:colOff>73025</xdr:colOff>
      <xdr:row>399</xdr:row>
      <xdr:rowOff>15875</xdr:rowOff>
    </xdr:to>
    <xdr:pic>
      <xdr:nvPicPr>
        <xdr:cNvPr id="163" name="Picture 162">
          <a:extLst>
            <a:ext uri="{FF2B5EF4-FFF2-40B4-BE49-F238E27FC236}">
              <a16:creationId xmlns:a16="http://schemas.microsoft.com/office/drawing/2014/main" id="{3A3B28A5-ECC4-413A-891A-A827E8D280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25025" y="75276075"/>
          <a:ext cx="15875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399</xdr:row>
      <xdr:rowOff>0</xdr:rowOff>
    </xdr:from>
    <xdr:to>
      <xdr:col>7</xdr:col>
      <xdr:colOff>15875</xdr:colOff>
      <xdr:row>399</xdr:row>
      <xdr:rowOff>15875</xdr:rowOff>
    </xdr:to>
    <xdr:pic>
      <xdr:nvPicPr>
        <xdr:cNvPr id="164" name="Picture 163">
          <a:extLst>
            <a:ext uri="{FF2B5EF4-FFF2-40B4-BE49-F238E27FC236}">
              <a16:creationId xmlns:a16="http://schemas.microsoft.com/office/drawing/2014/main" id="{7E33EA8D-9D44-4352-B179-F7C149B655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67875" y="75276075"/>
          <a:ext cx="15875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19050</xdr:colOff>
      <xdr:row>399</xdr:row>
      <xdr:rowOff>0</xdr:rowOff>
    </xdr:from>
    <xdr:to>
      <xdr:col>7</xdr:col>
      <xdr:colOff>34925</xdr:colOff>
      <xdr:row>399</xdr:row>
      <xdr:rowOff>15875</xdr:rowOff>
    </xdr:to>
    <xdr:pic>
      <xdr:nvPicPr>
        <xdr:cNvPr id="165" name="Picture 164">
          <a:extLst>
            <a:ext uri="{FF2B5EF4-FFF2-40B4-BE49-F238E27FC236}">
              <a16:creationId xmlns:a16="http://schemas.microsoft.com/office/drawing/2014/main" id="{CE152B13-89FD-4A76-8292-8D35ECE42C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86925" y="75276075"/>
          <a:ext cx="15875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38100</xdr:colOff>
      <xdr:row>399</xdr:row>
      <xdr:rowOff>0</xdr:rowOff>
    </xdr:from>
    <xdr:to>
      <xdr:col>7</xdr:col>
      <xdr:colOff>53975</xdr:colOff>
      <xdr:row>399</xdr:row>
      <xdr:rowOff>15875</xdr:rowOff>
    </xdr:to>
    <xdr:pic>
      <xdr:nvPicPr>
        <xdr:cNvPr id="166" name="Picture 165">
          <a:extLst>
            <a:ext uri="{FF2B5EF4-FFF2-40B4-BE49-F238E27FC236}">
              <a16:creationId xmlns:a16="http://schemas.microsoft.com/office/drawing/2014/main" id="{333C5AB4-D3E5-4243-8D46-A320F639A5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05975" y="75276075"/>
          <a:ext cx="15875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57150</xdr:colOff>
      <xdr:row>399</xdr:row>
      <xdr:rowOff>0</xdr:rowOff>
    </xdr:from>
    <xdr:to>
      <xdr:col>7</xdr:col>
      <xdr:colOff>73025</xdr:colOff>
      <xdr:row>399</xdr:row>
      <xdr:rowOff>15875</xdr:rowOff>
    </xdr:to>
    <xdr:pic>
      <xdr:nvPicPr>
        <xdr:cNvPr id="167" name="Picture 166">
          <a:extLst>
            <a:ext uri="{FF2B5EF4-FFF2-40B4-BE49-F238E27FC236}">
              <a16:creationId xmlns:a16="http://schemas.microsoft.com/office/drawing/2014/main" id="{EEBAE5A5-7641-4F60-BC5C-AB88C3238B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25025" y="75276075"/>
          <a:ext cx="15875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399</xdr:row>
      <xdr:rowOff>0</xdr:rowOff>
    </xdr:from>
    <xdr:to>
      <xdr:col>7</xdr:col>
      <xdr:colOff>15875</xdr:colOff>
      <xdr:row>399</xdr:row>
      <xdr:rowOff>15875</xdr:rowOff>
    </xdr:to>
    <xdr:pic>
      <xdr:nvPicPr>
        <xdr:cNvPr id="168" name="Picture 167">
          <a:extLst>
            <a:ext uri="{FF2B5EF4-FFF2-40B4-BE49-F238E27FC236}">
              <a16:creationId xmlns:a16="http://schemas.microsoft.com/office/drawing/2014/main" id="{2CB724BB-93CC-4CC0-943E-8D4404315B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67875" y="75276075"/>
          <a:ext cx="15875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19050</xdr:colOff>
      <xdr:row>399</xdr:row>
      <xdr:rowOff>0</xdr:rowOff>
    </xdr:from>
    <xdr:to>
      <xdr:col>7</xdr:col>
      <xdr:colOff>34925</xdr:colOff>
      <xdr:row>399</xdr:row>
      <xdr:rowOff>15875</xdr:rowOff>
    </xdr:to>
    <xdr:pic>
      <xdr:nvPicPr>
        <xdr:cNvPr id="169" name="Picture 168">
          <a:extLst>
            <a:ext uri="{FF2B5EF4-FFF2-40B4-BE49-F238E27FC236}">
              <a16:creationId xmlns:a16="http://schemas.microsoft.com/office/drawing/2014/main" id="{ABC7EF2C-D742-4E4C-AA5B-06C9A8983F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86925" y="75276075"/>
          <a:ext cx="15875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38100</xdr:colOff>
      <xdr:row>399</xdr:row>
      <xdr:rowOff>0</xdr:rowOff>
    </xdr:from>
    <xdr:to>
      <xdr:col>7</xdr:col>
      <xdr:colOff>53975</xdr:colOff>
      <xdr:row>399</xdr:row>
      <xdr:rowOff>15875</xdr:rowOff>
    </xdr:to>
    <xdr:pic>
      <xdr:nvPicPr>
        <xdr:cNvPr id="170" name="Picture 169">
          <a:extLst>
            <a:ext uri="{FF2B5EF4-FFF2-40B4-BE49-F238E27FC236}">
              <a16:creationId xmlns:a16="http://schemas.microsoft.com/office/drawing/2014/main" id="{D54E25B8-AD23-4CEF-A10D-770837E64E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05975" y="75276075"/>
          <a:ext cx="15875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57150</xdr:colOff>
      <xdr:row>399</xdr:row>
      <xdr:rowOff>0</xdr:rowOff>
    </xdr:from>
    <xdr:to>
      <xdr:col>7</xdr:col>
      <xdr:colOff>73025</xdr:colOff>
      <xdr:row>399</xdr:row>
      <xdr:rowOff>15875</xdr:rowOff>
    </xdr:to>
    <xdr:pic>
      <xdr:nvPicPr>
        <xdr:cNvPr id="171" name="Picture 170">
          <a:extLst>
            <a:ext uri="{FF2B5EF4-FFF2-40B4-BE49-F238E27FC236}">
              <a16:creationId xmlns:a16="http://schemas.microsoft.com/office/drawing/2014/main" id="{33C73AF4-9530-415B-9020-91F91FFA65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25025" y="75276075"/>
          <a:ext cx="15875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399</xdr:row>
      <xdr:rowOff>0</xdr:rowOff>
    </xdr:from>
    <xdr:to>
      <xdr:col>7</xdr:col>
      <xdr:colOff>15875</xdr:colOff>
      <xdr:row>399</xdr:row>
      <xdr:rowOff>15875</xdr:rowOff>
    </xdr:to>
    <xdr:pic>
      <xdr:nvPicPr>
        <xdr:cNvPr id="172" name="Picture 171">
          <a:extLst>
            <a:ext uri="{FF2B5EF4-FFF2-40B4-BE49-F238E27FC236}">
              <a16:creationId xmlns:a16="http://schemas.microsoft.com/office/drawing/2014/main" id="{B3353A25-690A-4A9E-BCC9-C730AB7693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67875" y="75276075"/>
          <a:ext cx="15875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19050</xdr:colOff>
      <xdr:row>399</xdr:row>
      <xdr:rowOff>0</xdr:rowOff>
    </xdr:from>
    <xdr:to>
      <xdr:col>7</xdr:col>
      <xdr:colOff>34925</xdr:colOff>
      <xdr:row>399</xdr:row>
      <xdr:rowOff>15875</xdr:rowOff>
    </xdr:to>
    <xdr:pic>
      <xdr:nvPicPr>
        <xdr:cNvPr id="173" name="Picture 172">
          <a:extLst>
            <a:ext uri="{FF2B5EF4-FFF2-40B4-BE49-F238E27FC236}">
              <a16:creationId xmlns:a16="http://schemas.microsoft.com/office/drawing/2014/main" id="{EB1822C7-8EB0-4CDC-BB09-5F5A3E9744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86925" y="75276075"/>
          <a:ext cx="15875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38100</xdr:colOff>
      <xdr:row>399</xdr:row>
      <xdr:rowOff>0</xdr:rowOff>
    </xdr:from>
    <xdr:to>
      <xdr:col>7</xdr:col>
      <xdr:colOff>53975</xdr:colOff>
      <xdr:row>399</xdr:row>
      <xdr:rowOff>15875</xdr:rowOff>
    </xdr:to>
    <xdr:pic>
      <xdr:nvPicPr>
        <xdr:cNvPr id="174" name="Picture 173">
          <a:extLst>
            <a:ext uri="{FF2B5EF4-FFF2-40B4-BE49-F238E27FC236}">
              <a16:creationId xmlns:a16="http://schemas.microsoft.com/office/drawing/2014/main" id="{C8FFAD6F-21EE-48A7-8794-5B82AE20A5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05975" y="75276075"/>
          <a:ext cx="15875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57150</xdr:colOff>
      <xdr:row>399</xdr:row>
      <xdr:rowOff>0</xdr:rowOff>
    </xdr:from>
    <xdr:to>
      <xdr:col>7</xdr:col>
      <xdr:colOff>73025</xdr:colOff>
      <xdr:row>399</xdr:row>
      <xdr:rowOff>15875</xdr:rowOff>
    </xdr:to>
    <xdr:pic>
      <xdr:nvPicPr>
        <xdr:cNvPr id="175" name="Picture 174">
          <a:extLst>
            <a:ext uri="{FF2B5EF4-FFF2-40B4-BE49-F238E27FC236}">
              <a16:creationId xmlns:a16="http://schemas.microsoft.com/office/drawing/2014/main" id="{D2A8EB52-13FF-4D96-85D6-3317D95CA5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25025" y="75276075"/>
          <a:ext cx="15875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399</xdr:row>
      <xdr:rowOff>0</xdr:rowOff>
    </xdr:from>
    <xdr:to>
      <xdr:col>7</xdr:col>
      <xdr:colOff>15875</xdr:colOff>
      <xdr:row>399</xdr:row>
      <xdr:rowOff>15875</xdr:rowOff>
    </xdr:to>
    <xdr:pic>
      <xdr:nvPicPr>
        <xdr:cNvPr id="176" name="Picture 175">
          <a:extLst>
            <a:ext uri="{FF2B5EF4-FFF2-40B4-BE49-F238E27FC236}">
              <a16:creationId xmlns:a16="http://schemas.microsoft.com/office/drawing/2014/main" id="{668A4D15-3CBE-48BF-9690-275FD479B5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67875" y="75276075"/>
          <a:ext cx="15875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19050</xdr:colOff>
      <xdr:row>399</xdr:row>
      <xdr:rowOff>0</xdr:rowOff>
    </xdr:from>
    <xdr:to>
      <xdr:col>7</xdr:col>
      <xdr:colOff>34925</xdr:colOff>
      <xdr:row>399</xdr:row>
      <xdr:rowOff>15875</xdr:rowOff>
    </xdr:to>
    <xdr:pic>
      <xdr:nvPicPr>
        <xdr:cNvPr id="177" name="Picture 176">
          <a:extLst>
            <a:ext uri="{FF2B5EF4-FFF2-40B4-BE49-F238E27FC236}">
              <a16:creationId xmlns:a16="http://schemas.microsoft.com/office/drawing/2014/main" id="{93E47306-DF39-420C-BD46-61332D514D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86925" y="75276075"/>
          <a:ext cx="15875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38100</xdr:colOff>
      <xdr:row>399</xdr:row>
      <xdr:rowOff>0</xdr:rowOff>
    </xdr:from>
    <xdr:to>
      <xdr:col>7</xdr:col>
      <xdr:colOff>53975</xdr:colOff>
      <xdr:row>399</xdr:row>
      <xdr:rowOff>15875</xdr:rowOff>
    </xdr:to>
    <xdr:pic>
      <xdr:nvPicPr>
        <xdr:cNvPr id="178" name="Picture 177">
          <a:extLst>
            <a:ext uri="{FF2B5EF4-FFF2-40B4-BE49-F238E27FC236}">
              <a16:creationId xmlns:a16="http://schemas.microsoft.com/office/drawing/2014/main" id="{15A7B0E4-0DEB-48B6-8DE3-B7507F51A6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05975" y="75276075"/>
          <a:ext cx="15875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57150</xdr:colOff>
      <xdr:row>399</xdr:row>
      <xdr:rowOff>0</xdr:rowOff>
    </xdr:from>
    <xdr:to>
      <xdr:col>7</xdr:col>
      <xdr:colOff>73025</xdr:colOff>
      <xdr:row>399</xdr:row>
      <xdr:rowOff>15875</xdr:rowOff>
    </xdr:to>
    <xdr:pic>
      <xdr:nvPicPr>
        <xdr:cNvPr id="179" name="Picture 178">
          <a:extLst>
            <a:ext uri="{FF2B5EF4-FFF2-40B4-BE49-F238E27FC236}">
              <a16:creationId xmlns:a16="http://schemas.microsoft.com/office/drawing/2014/main" id="{79B40CCE-41AA-4E6C-B22F-4741D56E8B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25025" y="75276075"/>
          <a:ext cx="15875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399</xdr:row>
      <xdr:rowOff>0</xdr:rowOff>
    </xdr:from>
    <xdr:to>
      <xdr:col>7</xdr:col>
      <xdr:colOff>15875</xdr:colOff>
      <xdr:row>399</xdr:row>
      <xdr:rowOff>15875</xdr:rowOff>
    </xdr:to>
    <xdr:pic>
      <xdr:nvPicPr>
        <xdr:cNvPr id="180" name="Picture 179">
          <a:extLst>
            <a:ext uri="{FF2B5EF4-FFF2-40B4-BE49-F238E27FC236}">
              <a16:creationId xmlns:a16="http://schemas.microsoft.com/office/drawing/2014/main" id="{BFFDD82D-3213-477F-9A30-9801ACABC1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67875" y="75276075"/>
          <a:ext cx="15875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19050</xdr:colOff>
      <xdr:row>399</xdr:row>
      <xdr:rowOff>0</xdr:rowOff>
    </xdr:from>
    <xdr:to>
      <xdr:col>7</xdr:col>
      <xdr:colOff>34925</xdr:colOff>
      <xdr:row>399</xdr:row>
      <xdr:rowOff>15875</xdr:rowOff>
    </xdr:to>
    <xdr:pic>
      <xdr:nvPicPr>
        <xdr:cNvPr id="181" name="Picture 180">
          <a:extLst>
            <a:ext uri="{FF2B5EF4-FFF2-40B4-BE49-F238E27FC236}">
              <a16:creationId xmlns:a16="http://schemas.microsoft.com/office/drawing/2014/main" id="{BBB2E91B-4633-427C-9677-296EBC049C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86925" y="75276075"/>
          <a:ext cx="15875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38100</xdr:colOff>
      <xdr:row>399</xdr:row>
      <xdr:rowOff>0</xdr:rowOff>
    </xdr:from>
    <xdr:to>
      <xdr:col>7</xdr:col>
      <xdr:colOff>53975</xdr:colOff>
      <xdr:row>399</xdr:row>
      <xdr:rowOff>15875</xdr:rowOff>
    </xdr:to>
    <xdr:pic>
      <xdr:nvPicPr>
        <xdr:cNvPr id="182" name="Picture 181">
          <a:extLst>
            <a:ext uri="{FF2B5EF4-FFF2-40B4-BE49-F238E27FC236}">
              <a16:creationId xmlns:a16="http://schemas.microsoft.com/office/drawing/2014/main" id="{D3F93B0F-0D50-46CE-8A40-3A8ABAD855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05975" y="75276075"/>
          <a:ext cx="15875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57150</xdr:colOff>
      <xdr:row>399</xdr:row>
      <xdr:rowOff>0</xdr:rowOff>
    </xdr:from>
    <xdr:to>
      <xdr:col>7</xdr:col>
      <xdr:colOff>73025</xdr:colOff>
      <xdr:row>399</xdr:row>
      <xdr:rowOff>15875</xdr:rowOff>
    </xdr:to>
    <xdr:pic>
      <xdr:nvPicPr>
        <xdr:cNvPr id="183" name="Picture 182">
          <a:extLst>
            <a:ext uri="{FF2B5EF4-FFF2-40B4-BE49-F238E27FC236}">
              <a16:creationId xmlns:a16="http://schemas.microsoft.com/office/drawing/2014/main" id="{4FBBA5CB-D067-4E15-B50B-E6A9FB57A7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25025" y="75276075"/>
          <a:ext cx="15875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399</xdr:row>
      <xdr:rowOff>0</xdr:rowOff>
    </xdr:from>
    <xdr:to>
      <xdr:col>7</xdr:col>
      <xdr:colOff>15875</xdr:colOff>
      <xdr:row>399</xdr:row>
      <xdr:rowOff>15875</xdr:rowOff>
    </xdr:to>
    <xdr:pic>
      <xdr:nvPicPr>
        <xdr:cNvPr id="184" name="Picture 183">
          <a:extLst>
            <a:ext uri="{FF2B5EF4-FFF2-40B4-BE49-F238E27FC236}">
              <a16:creationId xmlns:a16="http://schemas.microsoft.com/office/drawing/2014/main" id="{3D550A7C-063B-47A4-BC7E-EA5D4F1EF0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67875" y="75276075"/>
          <a:ext cx="15875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19050</xdr:colOff>
      <xdr:row>399</xdr:row>
      <xdr:rowOff>0</xdr:rowOff>
    </xdr:from>
    <xdr:to>
      <xdr:col>7</xdr:col>
      <xdr:colOff>34925</xdr:colOff>
      <xdr:row>399</xdr:row>
      <xdr:rowOff>15875</xdr:rowOff>
    </xdr:to>
    <xdr:pic>
      <xdr:nvPicPr>
        <xdr:cNvPr id="185" name="Picture 184">
          <a:extLst>
            <a:ext uri="{FF2B5EF4-FFF2-40B4-BE49-F238E27FC236}">
              <a16:creationId xmlns:a16="http://schemas.microsoft.com/office/drawing/2014/main" id="{FBCEDB03-3ED5-432C-8E12-6B00092FFD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86925" y="75276075"/>
          <a:ext cx="15875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38100</xdr:colOff>
      <xdr:row>399</xdr:row>
      <xdr:rowOff>0</xdr:rowOff>
    </xdr:from>
    <xdr:to>
      <xdr:col>7</xdr:col>
      <xdr:colOff>53975</xdr:colOff>
      <xdr:row>399</xdr:row>
      <xdr:rowOff>15875</xdr:rowOff>
    </xdr:to>
    <xdr:pic>
      <xdr:nvPicPr>
        <xdr:cNvPr id="186" name="Picture 185">
          <a:extLst>
            <a:ext uri="{FF2B5EF4-FFF2-40B4-BE49-F238E27FC236}">
              <a16:creationId xmlns:a16="http://schemas.microsoft.com/office/drawing/2014/main" id="{FA8972C7-58F7-45BD-9055-CB54774A5C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05975" y="75276075"/>
          <a:ext cx="15875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57150</xdr:colOff>
      <xdr:row>399</xdr:row>
      <xdr:rowOff>0</xdr:rowOff>
    </xdr:from>
    <xdr:to>
      <xdr:col>7</xdr:col>
      <xdr:colOff>73025</xdr:colOff>
      <xdr:row>399</xdr:row>
      <xdr:rowOff>15875</xdr:rowOff>
    </xdr:to>
    <xdr:pic>
      <xdr:nvPicPr>
        <xdr:cNvPr id="187" name="Picture 186">
          <a:extLst>
            <a:ext uri="{FF2B5EF4-FFF2-40B4-BE49-F238E27FC236}">
              <a16:creationId xmlns:a16="http://schemas.microsoft.com/office/drawing/2014/main" id="{DBC9AA33-55A1-4B89-8EF4-454329D145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25025" y="75276075"/>
          <a:ext cx="15875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399</xdr:row>
      <xdr:rowOff>0</xdr:rowOff>
    </xdr:from>
    <xdr:to>
      <xdr:col>7</xdr:col>
      <xdr:colOff>15875</xdr:colOff>
      <xdr:row>399</xdr:row>
      <xdr:rowOff>15875</xdr:rowOff>
    </xdr:to>
    <xdr:pic>
      <xdr:nvPicPr>
        <xdr:cNvPr id="188" name="Picture 187">
          <a:extLst>
            <a:ext uri="{FF2B5EF4-FFF2-40B4-BE49-F238E27FC236}">
              <a16:creationId xmlns:a16="http://schemas.microsoft.com/office/drawing/2014/main" id="{65814068-7146-4F35-A264-EBA2A61F48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67875" y="75276075"/>
          <a:ext cx="15875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19050</xdr:colOff>
      <xdr:row>399</xdr:row>
      <xdr:rowOff>0</xdr:rowOff>
    </xdr:from>
    <xdr:to>
      <xdr:col>7</xdr:col>
      <xdr:colOff>34925</xdr:colOff>
      <xdr:row>399</xdr:row>
      <xdr:rowOff>15875</xdr:rowOff>
    </xdr:to>
    <xdr:pic>
      <xdr:nvPicPr>
        <xdr:cNvPr id="189" name="Picture 188">
          <a:extLst>
            <a:ext uri="{FF2B5EF4-FFF2-40B4-BE49-F238E27FC236}">
              <a16:creationId xmlns:a16="http://schemas.microsoft.com/office/drawing/2014/main" id="{4D94ADDE-F12A-42C7-A9B6-651A77ED2D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86925" y="75276075"/>
          <a:ext cx="15875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38100</xdr:colOff>
      <xdr:row>399</xdr:row>
      <xdr:rowOff>0</xdr:rowOff>
    </xdr:from>
    <xdr:to>
      <xdr:col>7</xdr:col>
      <xdr:colOff>53975</xdr:colOff>
      <xdr:row>399</xdr:row>
      <xdr:rowOff>15875</xdr:rowOff>
    </xdr:to>
    <xdr:pic>
      <xdr:nvPicPr>
        <xdr:cNvPr id="190" name="Picture 189">
          <a:extLst>
            <a:ext uri="{FF2B5EF4-FFF2-40B4-BE49-F238E27FC236}">
              <a16:creationId xmlns:a16="http://schemas.microsoft.com/office/drawing/2014/main" id="{4AFB7B21-0A1C-4E69-BB15-0A9AFF64A6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05975" y="75276075"/>
          <a:ext cx="15875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57150</xdr:colOff>
      <xdr:row>399</xdr:row>
      <xdr:rowOff>0</xdr:rowOff>
    </xdr:from>
    <xdr:to>
      <xdr:col>7</xdr:col>
      <xdr:colOff>73025</xdr:colOff>
      <xdr:row>399</xdr:row>
      <xdr:rowOff>15875</xdr:rowOff>
    </xdr:to>
    <xdr:pic>
      <xdr:nvPicPr>
        <xdr:cNvPr id="191" name="Picture 190">
          <a:extLst>
            <a:ext uri="{FF2B5EF4-FFF2-40B4-BE49-F238E27FC236}">
              <a16:creationId xmlns:a16="http://schemas.microsoft.com/office/drawing/2014/main" id="{637BA976-4000-4C68-B7F5-B196D9D209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25025" y="75276075"/>
          <a:ext cx="15875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399</xdr:row>
      <xdr:rowOff>0</xdr:rowOff>
    </xdr:from>
    <xdr:to>
      <xdr:col>7</xdr:col>
      <xdr:colOff>15875</xdr:colOff>
      <xdr:row>399</xdr:row>
      <xdr:rowOff>15875</xdr:rowOff>
    </xdr:to>
    <xdr:pic>
      <xdr:nvPicPr>
        <xdr:cNvPr id="192" name="Picture 191">
          <a:extLst>
            <a:ext uri="{FF2B5EF4-FFF2-40B4-BE49-F238E27FC236}">
              <a16:creationId xmlns:a16="http://schemas.microsoft.com/office/drawing/2014/main" id="{77895F5B-2028-40D3-8223-781710C553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67875" y="75276075"/>
          <a:ext cx="15875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19050</xdr:colOff>
      <xdr:row>399</xdr:row>
      <xdr:rowOff>0</xdr:rowOff>
    </xdr:from>
    <xdr:to>
      <xdr:col>7</xdr:col>
      <xdr:colOff>34925</xdr:colOff>
      <xdr:row>399</xdr:row>
      <xdr:rowOff>15875</xdr:rowOff>
    </xdr:to>
    <xdr:pic>
      <xdr:nvPicPr>
        <xdr:cNvPr id="193" name="Picture 192">
          <a:extLst>
            <a:ext uri="{FF2B5EF4-FFF2-40B4-BE49-F238E27FC236}">
              <a16:creationId xmlns:a16="http://schemas.microsoft.com/office/drawing/2014/main" id="{52FF4E33-F7B9-477E-9697-7E2184B614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86925" y="75276075"/>
          <a:ext cx="15875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38100</xdr:colOff>
      <xdr:row>399</xdr:row>
      <xdr:rowOff>0</xdr:rowOff>
    </xdr:from>
    <xdr:to>
      <xdr:col>7</xdr:col>
      <xdr:colOff>53975</xdr:colOff>
      <xdr:row>399</xdr:row>
      <xdr:rowOff>15875</xdr:rowOff>
    </xdr:to>
    <xdr:pic>
      <xdr:nvPicPr>
        <xdr:cNvPr id="194" name="Picture 193">
          <a:extLst>
            <a:ext uri="{FF2B5EF4-FFF2-40B4-BE49-F238E27FC236}">
              <a16:creationId xmlns:a16="http://schemas.microsoft.com/office/drawing/2014/main" id="{24A07F55-1847-4D24-AB3D-4BB057ACD6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05975" y="75276075"/>
          <a:ext cx="15875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399</xdr:row>
      <xdr:rowOff>0</xdr:rowOff>
    </xdr:from>
    <xdr:to>
      <xdr:col>7</xdr:col>
      <xdr:colOff>15875</xdr:colOff>
      <xdr:row>399</xdr:row>
      <xdr:rowOff>15875</xdr:rowOff>
    </xdr:to>
    <xdr:pic>
      <xdr:nvPicPr>
        <xdr:cNvPr id="195" name="Picture 194">
          <a:extLst>
            <a:ext uri="{FF2B5EF4-FFF2-40B4-BE49-F238E27FC236}">
              <a16:creationId xmlns:a16="http://schemas.microsoft.com/office/drawing/2014/main" id="{41F73391-7351-4DB4-8371-D3EBDFC1F4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67875" y="75276075"/>
          <a:ext cx="15875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399</xdr:row>
      <xdr:rowOff>0</xdr:rowOff>
    </xdr:from>
    <xdr:to>
      <xdr:col>7</xdr:col>
      <xdr:colOff>15875</xdr:colOff>
      <xdr:row>399</xdr:row>
      <xdr:rowOff>15875</xdr:rowOff>
    </xdr:to>
    <xdr:pic>
      <xdr:nvPicPr>
        <xdr:cNvPr id="196" name="Picture 195">
          <a:extLst>
            <a:ext uri="{FF2B5EF4-FFF2-40B4-BE49-F238E27FC236}">
              <a16:creationId xmlns:a16="http://schemas.microsoft.com/office/drawing/2014/main" id="{488A10FA-482C-459F-831E-F270AC9220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67875" y="75276075"/>
          <a:ext cx="15875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398</xdr:row>
      <xdr:rowOff>0</xdr:rowOff>
    </xdr:from>
    <xdr:to>
      <xdr:col>2</xdr:col>
      <xdr:colOff>15875</xdr:colOff>
      <xdr:row>398</xdr:row>
      <xdr:rowOff>15875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48CE24E-EABD-4950-8764-B8F8D8915F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75085575"/>
          <a:ext cx="15875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19050</xdr:colOff>
      <xdr:row>398</xdr:row>
      <xdr:rowOff>0</xdr:rowOff>
    </xdr:from>
    <xdr:to>
      <xdr:col>2</xdr:col>
      <xdr:colOff>34925</xdr:colOff>
      <xdr:row>398</xdr:row>
      <xdr:rowOff>15875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E1E272C-BB91-4281-B755-B3B285439C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90675" y="75085575"/>
          <a:ext cx="15875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398</xdr:row>
      <xdr:rowOff>0</xdr:rowOff>
    </xdr:from>
    <xdr:to>
      <xdr:col>9</xdr:col>
      <xdr:colOff>0</xdr:colOff>
      <xdr:row>398</xdr:row>
      <xdr:rowOff>15875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4C8E255-9DF5-4DAE-857A-B9A6C12A19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15725" y="75085575"/>
          <a:ext cx="0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398</xdr:row>
      <xdr:rowOff>0</xdr:rowOff>
    </xdr:from>
    <xdr:to>
      <xdr:col>9</xdr:col>
      <xdr:colOff>0</xdr:colOff>
      <xdr:row>398</xdr:row>
      <xdr:rowOff>15875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2B0AD969-1F69-44E6-B22A-162CE2AEEB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34775" y="75085575"/>
          <a:ext cx="0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398</xdr:row>
      <xdr:rowOff>0</xdr:rowOff>
    </xdr:from>
    <xdr:to>
      <xdr:col>9</xdr:col>
      <xdr:colOff>0</xdr:colOff>
      <xdr:row>398</xdr:row>
      <xdr:rowOff>15875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840EBFC1-CF10-40FC-AAAE-B35863B243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53825" y="75085575"/>
          <a:ext cx="0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398</xdr:row>
      <xdr:rowOff>0</xdr:rowOff>
    </xdr:from>
    <xdr:to>
      <xdr:col>9</xdr:col>
      <xdr:colOff>0</xdr:colOff>
      <xdr:row>398</xdr:row>
      <xdr:rowOff>15875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17B89F9-CC5D-4823-A6F7-CDF2DE06F8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72875" y="75085575"/>
          <a:ext cx="0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398</xdr:row>
      <xdr:rowOff>0</xdr:rowOff>
    </xdr:from>
    <xdr:to>
      <xdr:col>9</xdr:col>
      <xdr:colOff>0</xdr:colOff>
      <xdr:row>398</xdr:row>
      <xdr:rowOff>15875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FBF320AB-BCD7-4E48-9C48-14E3FF5F5D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15725" y="75085575"/>
          <a:ext cx="0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398</xdr:row>
      <xdr:rowOff>0</xdr:rowOff>
    </xdr:from>
    <xdr:to>
      <xdr:col>9</xdr:col>
      <xdr:colOff>0</xdr:colOff>
      <xdr:row>398</xdr:row>
      <xdr:rowOff>15875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6F9AF047-58BD-43F4-85E4-F7857334AF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34775" y="75085575"/>
          <a:ext cx="0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398</xdr:row>
      <xdr:rowOff>0</xdr:rowOff>
    </xdr:from>
    <xdr:to>
      <xdr:col>9</xdr:col>
      <xdr:colOff>0</xdr:colOff>
      <xdr:row>398</xdr:row>
      <xdr:rowOff>15875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3353A401-9321-4AF4-AD80-4916B269C9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53825" y="75085575"/>
          <a:ext cx="0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398</xdr:row>
      <xdr:rowOff>0</xdr:rowOff>
    </xdr:from>
    <xdr:to>
      <xdr:col>9</xdr:col>
      <xdr:colOff>0</xdr:colOff>
      <xdr:row>398</xdr:row>
      <xdr:rowOff>15875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5A4F8F98-8F36-45E8-A124-E54375E6B0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72875" y="75085575"/>
          <a:ext cx="0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398</xdr:row>
      <xdr:rowOff>0</xdr:rowOff>
    </xdr:from>
    <xdr:to>
      <xdr:col>9</xdr:col>
      <xdr:colOff>0</xdr:colOff>
      <xdr:row>398</xdr:row>
      <xdr:rowOff>15875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56A2E568-6835-4C6E-9A5A-E56984DF9F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15725" y="75085575"/>
          <a:ext cx="0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398</xdr:row>
      <xdr:rowOff>0</xdr:rowOff>
    </xdr:from>
    <xdr:to>
      <xdr:col>9</xdr:col>
      <xdr:colOff>0</xdr:colOff>
      <xdr:row>398</xdr:row>
      <xdr:rowOff>15875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6A078BFE-145B-4C9F-ABC3-20DB6D3DAF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34775" y="75085575"/>
          <a:ext cx="0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398</xdr:row>
      <xdr:rowOff>0</xdr:rowOff>
    </xdr:from>
    <xdr:to>
      <xdr:col>9</xdr:col>
      <xdr:colOff>0</xdr:colOff>
      <xdr:row>398</xdr:row>
      <xdr:rowOff>15875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EB6528B6-3EFF-4BBF-9CBC-14CDFC2D77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53825" y="75085575"/>
          <a:ext cx="0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398</xdr:row>
      <xdr:rowOff>0</xdr:rowOff>
    </xdr:from>
    <xdr:to>
      <xdr:col>9</xdr:col>
      <xdr:colOff>0</xdr:colOff>
      <xdr:row>398</xdr:row>
      <xdr:rowOff>15875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2FCCFF77-F21A-48F8-ABE4-771645EE57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72875" y="75085575"/>
          <a:ext cx="0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398</xdr:row>
      <xdr:rowOff>0</xdr:rowOff>
    </xdr:from>
    <xdr:to>
      <xdr:col>9</xdr:col>
      <xdr:colOff>0</xdr:colOff>
      <xdr:row>398</xdr:row>
      <xdr:rowOff>15875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DB2F55E7-FBFA-4A6A-A6D1-AC1DE7FECE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15725" y="75085575"/>
          <a:ext cx="0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398</xdr:row>
      <xdr:rowOff>0</xdr:rowOff>
    </xdr:from>
    <xdr:to>
      <xdr:col>9</xdr:col>
      <xdr:colOff>0</xdr:colOff>
      <xdr:row>398</xdr:row>
      <xdr:rowOff>15875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9B7746B7-EFB1-4F2B-AD05-06B5A822A1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34775" y="75085575"/>
          <a:ext cx="0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398</xdr:row>
      <xdr:rowOff>0</xdr:rowOff>
    </xdr:from>
    <xdr:to>
      <xdr:col>9</xdr:col>
      <xdr:colOff>0</xdr:colOff>
      <xdr:row>398</xdr:row>
      <xdr:rowOff>15875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3E8BDCC2-0A47-4CED-9698-9C193DC0E8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53825" y="75085575"/>
          <a:ext cx="0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398</xdr:row>
      <xdr:rowOff>0</xdr:rowOff>
    </xdr:from>
    <xdr:to>
      <xdr:col>9</xdr:col>
      <xdr:colOff>0</xdr:colOff>
      <xdr:row>398</xdr:row>
      <xdr:rowOff>15875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872C784D-68A3-495C-85E4-8DED167A36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72875" y="75085575"/>
          <a:ext cx="0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398</xdr:row>
      <xdr:rowOff>0</xdr:rowOff>
    </xdr:from>
    <xdr:to>
      <xdr:col>9</xdr:col>
      <xdr:colOff>0</xdr:colOff>
      <xdr:row>398</xdr:row>
      <xdr:rowOff>15875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9F76F254-F177-49AB-8B58-7C3254D339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15725" y="75085575"/>
          <a:ext cx="0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398</xdr:row>
      <xdr:rowOff>0</xdr:rowOff>
    </xdr:from>
    <xdr:to>
      <xdr:col>9</xdr:col>
      <xdr:colOff>0</xdr:colOff>
      <xdr:row>398</xdr:row>
      <xdr:rowOff>15875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F599ED1B-119D-43A9-87B0-5B553E7C9C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34775" y="75085575"/>
          <a:ext cx="0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398</xdr:row>
      <xdr:rowOff>0</xdr:rowOff>
    </xdr:from>
    <xdr:to>
      <xdr:col>9</xdr:col>
      <xdr:colOff>0</xdr:colOff>
      <xdr:row>398</xdr:row>
      <xdr:rowOff>15875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86D89FD9-D7A2-4DA1-B030-C82F50FBD4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53825" y="75085575"/>
          <a:ext cx="0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398</xdr:row>
      <xdr:rowOff>0</xdr:rowOff>
    </xdr:from>
    <xdr:to>
      <xdr:col>9</xdr:col>
      <xdr:colOff>0</xdr:colOff>
      <xdr:row>398</xdr:row>
      <xdr:rowOff>15875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EDF13E1B-EC40-4652-8C7B-A2F499425F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72875" y="75085575"/>
          <a:ext cx="0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398</xdr:row>
      <xdr:rowOff>0</xdr:rowOff>
    </xdr:from>
    <xdr:to>
      <xdr:col>9</xdr:col>
      <xdr:colOff>0</xdr:colOff>
      <xdr:row>398</xdr:row>
      <xdr:rowOff>15875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17B9D7FB-2B8F-4433-A711-6B033057FD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15725" y="75085575"/>
          <a:ext cx="0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398</xdr:row>
      <xdr:rowOff>0</xdr:rowOff>
    </xdr:from>
    <xdr:to>
      <xdr:col>9</xdr:col>
      <xdr:colOff>0</xdr:colOff>
      <xdr:row>398</xdr:row>
      <xdr:rowOff>15875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D28C671C-A666-4A7D-ACFD-C5FD2EEB45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34775" y="75085575"/>
          <a:ext cx="0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398</xdr:row>
      <xdr:rowOff>0</xdr:rowOff>
    </xdr:from>
    <xdr:to>
      <xdr:col>9</xdr:col>
      <xdr:colOff>0</xdr:colOff>
      <xdr:row>398</xdr:row>
      <xdr:rowOff>15875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D2388646-0797-4F1C-9888-851DD88CD5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53825" y="75085575"/>
          <a:ext cx="0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398</xdr:row>
      <xdr:rowOff>0</xdr:rowOff>
    </xdr:from>
    <xdr:to>
      <xdr:col>9</xdr:col>
      <xdr:colOff>0</xdr:colOff>
      <xdr:row>398</xdr:row>
      <xdr:rowOff>15875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0516500E-3A0D-49F3-9A99-DF2A5F3853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72875" y="75085575"/>
          <a:ext cx="0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398</xdr:row>
      <xdr:rowOff>0</xdr:rowOff>
    </xdr:from>
    <xdr:to>
      <xdr:col>9</xdr:col>
      <xdr:colOff>0</xdr:colOff>
      <xdr:row>398</xdr:row>
      <xdr:rowOff>15875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FA65C9C4-660A-4A68-9FDD-D686B9EB8B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15725" y="75085575"/>
          <a:ext cx="0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398</xdr:row>
      <xdr:rowOff>0</xdr:rowOff>
    </xdr:from>
    <xdr:to>
      <xdr:col>9</xdr:col>
      <xdr:colOff>0</xdr:colOff>
      <xdr:row>398</xdr:row>
      <xdr:rowOff>15875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C5D0A740-87E6-4BA9-8F2C-63B9E11186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34775" y="75085575"/>
          <a:ext cx="0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398</xdr:row>
      <xdr:rowOff>0</xdr:rowOff>
    </xdr:from>
    <xdr:to>
      <xdr:col>9</xdr:col>
      <xdr:colOff>0</xdr:colOff>
      <xdr:row>398</xdr:row>
      <xdr:rowOff>15875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2F762280-0E14-4A48-BCB1-95C93280B5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53825" y="75085575"/>
          <a:ext cx="0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398</xdr:row>
      <xdr:rowOff>0</xdr:rowOff>
    </xdr:from>
    <xdr:to>
      <xdr:col>9</xdr:col>
      <xdr:colOff>0</xdr:colOff>
      <xdr:row>398</xdr:row>
      <xdr:rowOff>15875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id="{A12F49C4-041B-40C7-8AF0-2E7E52B8A3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72875" y="75085575"/>
          <a:ext cx="0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398</xdr:row>
      <xdr:rowOff>0</xdr:rowOff>
    </xdr:from>
    <xdr:to>
      <xdr:col>9</xdr:col>
      <xdr:colOff>0</xdr:colOff>
      <xdr:row>398</xdr:row>
      <xdr:rowOff>15875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id="{25298DD3-5B10-4951-90CA-487BD3A31E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15725" y="75085575"/>
          <a:ext cx="0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398</xdr:row>
      <xdr:rowOff>0</xdr:rowOff>
    </xdr:from>
    <xdr:to>
      <xdr:col>9</xdr:col>
      <xdr:colOff>0</xdr:colOff>
      <xdr:row>398</xdr:row>
      <xdr:rowOff>15875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id="{DC7C28F1-7D81-4D09-BECA-8F1BAE52B6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34775" y="75085575"/>
          <a:ext cx="0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398</xdr:row>
      <xdr:rowOff>0</xdr:rowOff>
    </xdr:from>
    <xdr:to>
      <xdr:col>9</xdr:col>
      <xdr:colOff>0</xdr:colOff>
      <xdr:row>398</xdr:row>
      <xdr:rowOff>15875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000B8D76-55C4-4E76-8D51-4700BC6336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53825" y="75085575"/>
          <a:ext cx="0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398</xdr:row>
      <xdr:rowOff>0</xdr:rowOff>
    </xdr:from>
    <xdr:to>
      <xdr:col>9</xdr:col>
      <xdr:colOff>0</xdr:colOff>
      <xdr:row>398</xdr:row>
      <xdr:rowOff>15875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id="{17F1605B-0D75-4D4F-86AC-4B5587FD11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72875" y="75085575"/>
          <a:ext cx="0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398</xdr:row>
      <xdr:rowOff>0</xdr:rowOff>
    </xdr:from>
    <xdr:to>
      <xdr:col>9</xdr:col>
      <xdr:colOff>0</xdr:colOff>
      <xdr:row>398</xdr:row>
      <xdr:rowOff>15875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id="{367EA372-C9AE-436E-B554-8815640A8E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15725" y="75085575"/>
          <a:ext cx="0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398</xdr:row>
      <xdr:rowOff>0</xdr:rowOff>
    </xdr:from>
    <xdr:to>
      <xdr:col>9</xdr:col>
      <xdr:colOff>0</xdr:colOff>
      <xdr:row>398</xdr:row>
      <xdr:rowOff>15875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id="{EBFC3843-CDA7-456C-A9FC-57B8C387E7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15725" y="75085575"/>
          <a:ext cx="0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398</xdr:row>
      <xdr:rowOff>0</xdr:rowOff>
    </xdr:from>
    <xdr:to>
      <xdr:col>9</xdr:col>
      <xdr:colOff>0</xdr:colOff>
      <xdr:row>398</xdr:row>
      <xdr:rowOff>15875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id="{E36E0394-8C04-48C2-8A8F-4E6854659F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34775" y="75085575"/>
          <a:ext cx="0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398</xdr:row>
      <xdr:rowOff>0</xdr:rowOff>
    </xdr:from>
    <xdr:to>
      <xdr:col>9</xdr:col>
      <xdr:colOff>0</xdr:colOff>
      <xdr:row>398</xdr:row>
      <xdr:rowOff>15875</xdr:rowOff>
    </xdr:to>
    <xdr:pic>
      <xdr:nvPicPr>
        <xdr:cNvPr id="39" name="Picture 38">
          <a:extLst>
            <a:ext uri="{FF2B5EF4-FFF2-40B4-BE49-F238E27FC236}">
              <a16:creationId xmlns:a16="http://schemas.microsoft.com/office/drawing/2014/main" id="{6E435E17-8680-4735-800B-9A267C59EA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53825" y="75085575"/>
          <a:ext cx="0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398</xdr:row>
      <xdr:rowOff>0</xdr:rowOff>
    </xdr:from>
    <xdr:to>
      <xdr:col>9</xdr:col>
      <xdr:colOff>0</xdr:colOff>
      <xdr:row>398</xdr:row>
      <xdr:rowOff>15875</xdr:rowOff>
    </xdr:to>
    <xdr:pic>
      <xdr:nvPicPr>
        <xdr:cNvPr id="40" name="Picture 39">
          <a:extLst>
            <a:ext uri="{FF2B5EF4-FFF2-40B4-BE49-F238E27FC236}">
              <a16:creationId xmlns:a16="http://schemas.microsoft.com/office/drawing/2014/main" id="{62DBF656-32AB-4862-B5E5-BCC1DF9166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72875" y="75085575"/>
          <a:ext cx="0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398</xdr:row>
      <xdr:rowOff>0</xdr:rowOff>
    </xdr:from>
    <xdr:to>
      <xdr:col>9</xdr:col>
      <xdr:colOff>0</xdr:colOff>
      <xdr:row>398</xdr:row>
      <xdr:rowOff>15875</xdr:rowOff>
    </xdr:to>
    <xdr:pic>
      <xdr:nvPicPr>
        <xdr:cNvPr id="41" name="Picture 40">
          <a:extLst>
            <a:ext uri="{FF2B5EF4-FFF2-40B4-BE49-F238E27FC236}">
              <a16:creationId xmlns:a16="http://schemas.microsoft.com/office/drawing/2014/main" id="{A0035C7D-E15F-4AA7-90ED-A4BEC75D08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15725" y="75085575"/>
          <a:ext cx="0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398</xdr:row>
      <xdr:rowOff>0</xdr:rowOff>
    </xdr:from>
    <xdr:to>
      <xdr:col>9</xdr:col>
      <xdr:colOff>0</xdr:colOff>
      <xdr:row>398</xdr:row>
      <xdr:rowOff>15875</xdr:rowOff>
    </xdr:to>
    <xdr:pic>
      <xdr:nvPicPr>
        <xdr:cNvPr id="42" name="Picture 41">
          <a:extLst>
            <a:ext uri="{FF2B5EF4-FFF2-40B4-BE49-F238E27FC236}">
              <a16:creationId xmlns:a16="http://schemas.microsoft.com/office/drawing/2014/main" id="{36352F75-60B5-4A71-9343-64E16C89A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34775" y="75085575"/>
          <a:ext cx="0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398</xdr:row>
      <xdr:rowOff>0</xdr:rowOff>
    </xdr:from>
    <xdr:to>
      <xdr:col>9</xdr:col>
      <xdr:colOff>0</xdr:colOff>
      <xdr:row>398</xdr:row>
      <xdr:rowOff>15875</xdr:rowOff>
    </xdr:to>
    <xdr:pic>
      <xdr:nvPicPr>
        <xdr:cNvPr id="43" name="Picture 42">
          <a:extLst>
            <a:ext uri="{FF2B5EF4-FFF2-40B4-BE49-F238E27FC236}">
              <a16:creationId xmlns:a16="http://schemas.microsoft.com/office/drawing/2014/main" id="{D1974040-1058-4D4D-9ED6-714FBA4438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53825" y="75085575"/>
          <a:ext cx="0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398</xdr:row>
      <xdr:rowOff>0</xdr:rowOff>
    </xdr:from>
    <xdr:to>
      <xdr:col>9</xdr:col>
      <xdr:colOff>0</xdr:colOff>
      <xdr:row>398</xdr:row>
      <xdr:rowOff>15875</xdr:rowOff>
    </xdr:to>
    <xdr:pic>
      <xdr:nvPicPr>
        <xdr:cNvPr id="44" name="Picture 43">
          <a:extLst>
            <a:ext uri="{FF2B5EF4-FFF2-40B4-BE49-F238E27FC236}">
              <a16:creationId xmlns:a16="http://schemas.microsoft.com/office/drawing/2014/main" id="{181B6746-CF9F-4B4C-98EE-B1EF8A932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72875" y="75085575"/>
          <a:ext cx="0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398</xdr:row>
      <xdr:rowOff>0</xdr:rowOff>
    </xdr:from>
    <xdr:to>
      <xdr:col>9</xdr:col>
      <xdr:colOff>0</xdr:colOff>
      <xdr:row>398</xdr:row>
      <xdr:rowOff>15875</xdr:rowOff>
    </xdr:to>
    <xdr:pic>
      <xdr:nvPicPr>
        <xdr:cNvPr id="45" name="Picture 44">
          <a:extLst>
            <a:ext uri="{FF2B5EF4-FFF2-40B4-BE49-F238E27FC236}">
              <a16:creationId xmlns:a16="http://schemas.microsoft.com/office/drawing/2014/main" id="{1A9F239A-2B47-48C4-BD97-4D95FDC1D0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15725" y="75085575"/>
          <a:ext cx="0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398</xdr:row>
      <xdr:rowOff>0</xdr:rowOff>
    </xdr:from>
    <xdr:to>
      <xdr:col>9</xdr:col>
      <xdr:colOff>0</xdr:colOff>
      <xdr:row>398</xdr:row>
      <xdr:rowOff>15875</xdr:rowOff>
    </xdr:to>
    <xdr:pic>
      <xdr:nvPicPr>
        <xdr:cNvPr id="46" name="Picture 45">
          <a:extLst>
            <a:ext uri="{FF2B5EF4-FFF2-40B4-BE49-F238E27FC236}">
              <a16:creationId xmlns:a16="http://schemas.microsoft.com/office/drawing/2014/main" id="{A087B28A-D1C8-427D-AEAB-815D49ECCD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15725" y="75085575"/>
          <a:ext cx="0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398</xdr:row>
      <xdr:rowOff>0</xdr:rowOff>
    </xdr:from>
    <xdr:to>
      <xdr:col>9</xdr:col>
      <xdr:colOff>0</xdr:colOff>
      <xdr:row>398</xdr:row>
      <xdr:rowOff>15875</xdr:rowOff>
    </xdr:to>
    <xdr:pic>
      <xdr:nvPicPr>
        <xdr:cNvPr id="47" name="Picture 46">
          <a:extLst>
            <a:ext uri="{FF2B5EF4-FFF2-40B4-BE49-F238E27FC236}">
              <a16:creationId xmlns:a16="http://schemas.microsoft.com/office/drawing/2014/main" id="{0EEA5BBC-43FE-4D8D-A525-A5C1402BE8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34775" y="75085575"/>
          <a:ext cx="0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398</xdr:row>
      <xdr:rowOff>0</xdr:rowOff>
    </xdr:from>
    <xdr:to>
      <xdr:col>9</xdr:col>
      <xdr:colOff>0</xdr:colOff>
      <xdr:row>398</xdr:row>
      <xdr:rowOff>15875</xdr:rowOff>
    </xdr:to>
    <xdr:pic>
      <xdr:nvPicPr>
        <xdr:cNvPr id="48" name="Picture 47">
          <a:extLst>
            <a:ext uri="{FF2B5EF4-FFF2-40B4-BE49-F238E27FC236}">
              <a16:creationId xmlns:a16="http://schemas.microsoft.com/office/drawing/2014/main" id="{06A13A82-89A7-44C5-A825-6ADCCD2F66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53825" y="75085575"/>
          <a:ext cx="0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398</xdr:row>
      <xdr:rowOff>0</xdr:rowOff>
    </xdr:from>
    <xdr:to>
      <xdr:col>9</xdr:col>
      <xdr:colOff>0</xdr:colOff>
      <xdr:row>398</xdr:row>
      <xdr:rowOff>15875</xdr:rowOff>
    </xdr:to>
    <xdr:pic>
      <xdr:nvPicPr>
        <xdr:cNvPr id="49" name="Picture 48">
          <a:extLst>
            <a:ext uri="{FF2B5EF4-FFF2-40B4-BE49-F238E27FC236}">
              <a16:creationId xmlns:a16="http://schemas.microsoft.com/office/drawing/2014/main" id="{7CEA2954-DA7D-49E0-86CA-61F7596DED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72875" y="75085575"/>
          <a:ext cx="0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398</xdr:row>
      <xdr:rowOff>0</xdr:rowOff>
    </xdr:from>
    <xdr:to>
      <xdr:col>9</xdr:col>
      <xdr:colOff>0</xdr:colOff>
      <xdr:row>398</xdr:row>
      <xdr:rowOff>15875</xdr:rowOff>
    </xdr:to>
    <xdr:pic>
      <xdr:nvPicPr>
        <xdr:cNvPr id="50" name="Picture 49">
          <a:extLst>
            <a:ext uri="{FF2B5EF4-FFF2-40B4-BE49-F238E27FC236}">
              <a16:creationId xmlns:a16="http://schemas.microsoft.com/office/drawing/2014/main" id="{2942B0C1-1ADD-4680-ACAD-DD4D319D25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15725" y="75085575"/>
          <a:ext cx="0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398</xdr:row>
      <xdr:rowOff>0</xdr:rowOff>
    </xdr:from>
    <xdr:to>
      <xdr:col>9</xdr:col>
      <xdr:colOff>0</xdr:colOff>
      <xdr:row>398</xdr:row>
      <xdr:rowOff>15875</xdr:rowOff>
    </xdr:to>
    <xdr:pic>
      <xdr:nvPicPr>
        <xdr:cNvPr id="51" name="Picture 50">
          <a:extLst>
            <a:ext uri="{FF2B5EF4-FFF2-40B4-BE49-F238E27FC236}">
              <a16:creationId xmlns:a16="http://schemas.microsoft.com/office/drawing/2014/main" id="{12E10A2C-42E3-4A47-9D56-25795B87D0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34775" y="75085575"/>
          <a:ext cx="0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398</xdr:row>
      <xdr:rowOff>0</xdr:rowOff>
    </xdr:from>
    <xdr:to>
      <xdr:col>9</xdr:col>
      <xdr:colOff>0</xdr:colOff>
      <xdr:row>398</xdr:row>
      <xdr:rowOff>15875</xdr:rowOff>
    </xdr:to>
    <xdr:pic>
      <xdr:nvPicPr>
        <xdr:cNvPr id="52" name="Picture 51">
          <a:extLst>
            <a:ext uri="{FF2B5EF4-FFF2-40B4-BE49-F238E27FC236}">
              <a16:creationId xmlns:a16="http://schemas.microsoft.com/office/drawing/2014/main" id="{E5F87974-E028-4C6E-B79A-41227AC06E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53825" y="75085575"/>
          <a:ext cx="0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398</xdr:row>
      <xdr:rowOff>0</xdr:rowOff>
    </xdr:from>
    <xdr:to>
      <xdr:col>9</xdr:col>
      <xdr:colOff>0</xdr:colOff>
      <xdr:row>398</xdr:row>
      <xdr:rowOff>15875</xdr:rowOff>
    </xdr:to>
    <xdr:pic>
      <xdr:nvPicPr>
        <xdr:cNvPr id="53" name="Picture 52">
          <a:extLst>
            <a:ext uri="{FF2B5EF4-FFF2-40B4-BE49-F238E27FC236}">
              <a16:creationId xmlns:a16="http://schemas.microsoft.com/office/drawing/2014/main" id="{9C0284FA-0932-4B1C-B2FE-C221DD0087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72875" y="75085575"/>
          <a:ext cx="0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398</xdr:row>
      <xdr:rowOff>0</xdr:rowOff>
    </xdr:from>
    <xdr:to>
      <xdr:col>9</xdr:col>
      <xdr:colOff>0</xdr:colOff>
      <xdr:row>398</xdr:row>
      <xdr:rowOff>15875</xdr:rowOff>
    </xdr:to>
    <xdr:pic>
      <xdr:nvPicPr>
        <xdr:cNvPr id="54" name="Picture 53">
          <a:extLst>
            <a:ext uri="{FF2B5EF4-FFF2-40B4-BE49-F238E27FC236}">
              <a16:creationId xmlns:a16="http://schemas.microsoft.com/office/drawing/2014/main" id="{BFB8A4F4-96AC-4AB9-B9B7-CDCA2D4018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15725" y="75085575"/>
          <a:ext cx="0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398</xdr:row>
      <xdr:rowOff>0</xdr:rowOff>
    </xdr:from>
    <xdr:to>
      <xdr:col>9</xdr:col>
      <xdr:colOff>0</xdr:colOff>
      <xdr:row>398</xdr:row>
      <xdr:rowOff>15875</xdr:rowOff>
    </xdr:to>
    <xdr:pic>
      <xdr:nvPicPr>
        <xdr:cNvPr id="55" name="Picture 54">
          <a:extLst>
            <a:ext uri="{FF2B5EF4-FFF2-40B4-BE49-F238E27FC236}">
              <a16:creationId xmlns:a16="http://schemas.microsoft.com/office/drawing/2014/main" id="{2A22FDC0-DE6B-4DA6-87A4-66269E2C4C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15725" y="75085575"/>
          <a:ext cx="0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398</xdr:row>
      <xdr:rowOff>0</xdr:rowOff>
    </xdr:from>
    <xdr:to>
      <xdr:col>9</xdr:col>
      <xdr:colOff>0</xdr:colOff>
      <xdr:row>398</xdr:row>
      <xdr:rowOff>15875</xdr:rowOff>
    </xdr:to>
    <xdr:pic>
      <xdr:nvPicPr>
        <xdr:cNvPr id="56" name="Picture 55">
          <a:extLst>
            <a:ext uri="{FF2B5EF4-FFF2-40B4-BE49-F238E27FC236}">
              <a16:creationId xmlns:a16="http://schemas.microsoft.com/office/drawing/2014/main" id="{A77318AC-EAD9-42AE-B8EE-722CF79345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15725" y="75085575"/>
          <a:ext cx="0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398</xdr:row>
      <xdr:rowOff>0</xdr:rowOff>
    </xdr:from>
    <xdr:to>
      <xdr:col>9</xdr:col>
      <xdr:colOff>0</xdr:colOff>
      <xdr:row>398</xdr:row>
      <xdr:rowOff>15875</xdr:rowOff>
    </xdr:to>
    <xdr:pic>
      <xdr:nvPicPr>
        <xdr:cNvPr id="57" name="Picture 56">
          <a:extLst>
            <a:ext uri="{FF2B5EF4-FFF2-40B4-BE49-F238E27FC236}">
              <a16:creationId xmlns:a16="http://schemas.microsoft.com/office/drawing/2014/main" id="{A3FF47A0-633A-44A9-86C4-BC54865D3E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34775" y="75085575"/>
          <a:ext cx="0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398</xdr:row>
      <xdr:rowOff>0</xdr:rowOff>
    </xdr:from>
    <xdr:to>
      <xdr:col>9</xdr:col>
      <xdr:colOff>0</xdr:colOff>
      <xdr:row>398</xdr:row>
      <xdr:rowOff>15875</xdr:rowOff>
    </xdr:to>
    <xdr:pic>
      <xdr:nvPicPr>
        <xdr:cNvPr id="58" name="Picture 57">
          <a:extLst>
            <a:ext uri="{FF2B5EF4-FFF2-40B4-BE49-F238E27FC236}">
              <a16:creationId xmlns:a16="http://schemas.microsoft.com/office/drawing/2014/main" id="{97837DDC-9E45-4592-B98C-B53F0C859A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53825" y="75085575"/>
          <a:ext cx="0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398</xdr:row>
      <xdr:rowOff>0</xdr:rowOff>
    </xdr:from>
    <xdr:to>
      <xdr:col>9</xdr:col>
      <xdr:colOff>0</xdr:colOff>
      <xdr:row>398</xdr:row>
      <xdr:rowOff>15875</xdr:rowOff>
    </xdr:to>
    <xdr:pic>
      <xdr:nvPicPr>
        <xdr:cNvPr id="59" name="Picture 58">
          <a:extLst>
            <a:ext uri="{FF2B5EF4-FFF2-40B4-BE49-F238E27FC236}">
              <a16:creationId xmlns:a16="http://schemas.microsoft.com/office/drawing/2014/main" id="{64BDD6F2-0957-4036-8ECA-58A53F43A6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72875" y="75085575"/>
          <a:ext cx="0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398</xdr:row>
      <xdr:rowOff>0</xdr:rowOff>
    </xdr:from>
    <xdr:to>
      <xdr:col>9</xdr:col>
      <xdr:colOff>0</xdr:colOff>
      <xdr:row>398</xdr:row>
      <xdr:rowOff>15875</xdr:rowOff>
    </xdr:to>
    <xdr:pic>
      <xdr:nvPicPr>
        <xdr:cNvPr id="60" name="Picture 59">
          <a:extLst>
            <a:ext uri="{FF2B5EF4-FFF2-40B4-BE49-F238E27FC236}">
              <a16:creationId xmlns:a16="http://schemas.microsoft.com/office/drawing/2014/main" id="{392E5FD5-A2FB-4584-A24F-8378D59CDE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15725" y="75085575"/>
          <a:ext cx="0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398</xdr:row>
      <xdr:rowOff>0</xdr:rowOff>
    </xdr:from>
    <xdr:to>
      <xdr:col>9</xdr:col>
      <xdr:colOff>0</xdr:colOff>
      <xdr:row>398</xdr:row>
      <xdr:rowOff>15875</xdr:rowOff>
    </xdr:to>
    <xdr:pic>
      <xdr:nvPicPr>
        <xdr:cNvPr id="61" name="Picture 60">
          <a:extLst>
            <a:ext uri="{FF2B5EF4-FFF2-40B4-BE49-F238E27FC236}">
              <a16:creationId xmlns:a16="http://schemas.microsoft.com/office/drawing/2014/main" id="{A43A2C11-3991-4CD4-9336-185D145EEC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34775" y="75085575"/>
          <a:ext cx="0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398</xdr:row>
      <xdr:rowOff>0</xdr:rowOff>
    </xdr:from>
    <xdr:to>
      <xdr:col>9</xdr:col>
      <xdr:colOff>0</xdr:colOff>
      <xdr:row>398</xdr:row>
      <xdr:rowOff>15875</xdr:rowOff>
    </xdr:to>
    <xdr:pic>
      <xdr:nvPicPr>
        <xdr:cNvPr id="62" name="Picture 61">
          <a:extLst>
            <a:ext uri="{FF2B5EF4-FFF2-40B4-BE49-F238E27FC236}">
              <a16:creationId xmlns:a16="http://schemas.microsoft.com/office/drawing/2014/main" id="{257E522E-E68D-4447-82FA-AFCFF82E4C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53825" y="75085575"/>
          <a:ext cx="0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398</xdr:row>
      <xdr:rowOff>0</xdr:rowOff>
    </xdr:from>
    <xdr:to>
      <xdr:col>9</xdr:col>
      <xdr:colOff>0</xdr:colOff>
      <xdr:row>398</xdr:row>
      <xdr:rowOff>15875</xdr:rowOff>
    </xdr:to>
    <xdr:pic>
      <xdr:nvPicPr>
        <xdr:cNvPr id="63" name="Picture 62">
          <a:extLst>
            <a:ext uri="{FF2B5EF4-FFF2-40B4-BE49-F238E27FC236}">
              <a16:creationId xmlns:a16="http://schemas.microsoft.com/office/drawing/2014/main" id="{38A85A38-2A28-431A-B3E0-1E8DC7FC0F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72875" y="75085575"/>
          <a:ext cx="0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398</xdr:row>
      <xdr:rowOff>0</xdr:rowOff>
    </xdr:from>
    <xdr:to>
      <xdr:col>9</xdr:col>
      <xdr:colOff>0</xdr:colOff>
      <xdr:row>398</xdr:row>
      <xdr:rowOff>15875</xdr:rowOff>
    </xdr:to>
    <xdr:pic>
      <xdr:nvPicPr>
        <xdr:cNvPr id="64" name="Picture 63">
          <a:extLst>
            <a:ext uri="{FF2B5EF4-FFF2-40B4-BE49-F238E27FC236}">
              <a16:creationId xmlns:a16="http://schemas.microsoft.com/office/drawing/2014/main" id="{DD497EC6-35DB-4D9F-947B-23D440B922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15725" y="75085575"/>
          <a:ext cx="0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398</xdr:row>
      <xdr:rowOff>0</xdr:rowOff>
    </xdr:from>
    <xdr:to>
      <xdr:col>9</xdr:col>
      <xdr:colOff>0</xdr:colOff>
      <xdr:row>398</xdr:row>
      <xdr:rowOff>15875</xdr:rowOff>
    </xdr:to>
    <xdr:pic>
      <xdr:nvPicPr>
        <xdr:cNvPr id="65" name="Picture 64">
          <a:extLst>
            <a:ext uri="{FF2B5EF4-FFF2-40B4-BE49-F238E27FC236}">
              <a16:creationId xmlns:a16="http://schemas.microsoft.com/office/drawing/2014/main" id="{38C23E44-6F87-40F8-9AFF-3F78496F77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34775" y="75085575"/>
          <a:ext cx="0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398</xdr:row>
      <xdr:rowOff>0</xdr:rowOff>
    </xdr:from>
    <xdr:to>
      <xdr:col>9</xdr:col>
      <xdr:colOff>0</xdr:colOff>
      <xdr:row>398</xdr:row>
      <xdr:rowOff>15875</xdr:rowOff>
    </xdr:to>
    <xdr:pic>
      <xdr:nvPicPr>
        <xdr:cNvPr id="66" name="Picture 65">
          <a:extLst>
            <a:ext uri="{FF2B5EF4-FFF2-40B4-BE49-F238E27FC236}">
              <a16:creationId xmlns:a16="http://schemas.microsoft.com/office/drawing/2014/main" id="{1C5550FE-2F1D-406C-931C-86C6EC0E48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53825" y="75085575"/>
          <a:ext cx="0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398</xdr:row>
      <xdr:rowOff>0</xdr:rowOff>
    </xdr:from>
    <xdr:to>
      <xdr:col>9</xdr:col>
      <xdr:colOff>0</xdr:colOff>
      <xdr:row>398</xdr:row>
      <xdr:rowOff>15875</xdr:rowOff>
    </xdr:to>
    <xdr:pic>
      <xdr:nvPicPr>
        <xdr:cNvPr id="67" name="Picture 66">
          <a:extLst>
            <a:ext uri="{FF2B5EF4-FFF2-40B4-BE49-F238E27FC236}">
              <a16:creationId xmlns:a16="http://schemas.microsoft.com/office/drawing/2014/main" id="{BD99ED4B-B17B-4E9C-8E64-59934A5F36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72875" y="75085575"/>
          <a:ext cx="0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398</xdr:row>
      <xdr:rowOff>0</xdr:rowOff>
    </xdr:from>
    <xdr:to>
      <xdr:col>9</xdr:col>
      <xdr:colOff>0</xdr:colOff>
      <xdr:row>398</xdr:row>
      <xdr:rowOff>15875</xdr:rowOff>
    </xdr:to>
    <xdr:pic>
      <xdr:nvPicPr>
        <xdr:cNvPr id="68" name="Picture 67">
          <a:extLst>
            <a:ext uri="{FF2B5EF4-FFF2-40B4-BE49-F238E27FC236}">
              <a16:creationId xmlns:a16="http://schemas.microsoft.com/office/drawing/2014/main" id="{1F7A1317-ED4A-41F4-B956-4E98C8FD79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15725" y="75085575"/>
          <a:ext cx="0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398</xdr:row>
      <xdr:rowOff>0</xdr:rowOff>
    </xdr:from>
    <xdr:to>
      <xdr:col>9</xdr:col>
      <xdr:colOff>0</xdr:colOff>
      <xdr:row>398</xdr:row>
      <xdr:rowOff>15875</xdr:rowOff>
    </xdr:to>
    <xdr:pic>
      <xdr:nvPicPr>
        <xdr:cNvPr id="69" name="Picture 68">
          <a:extLst>
            <a:ext uri="{FF2B5EF4-FFF2-40B4-BE49-F238E27FC236}">
              <a16:creationId xmlns:a16="http://schemas.microsoft.com/office/drawing/2014/main" id="{760653C3-0FE2-45FE-BC2D-A9574B9388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34775" y="75085575"/>
          <a:ext cx="0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398</xdr:row>
      <xdr:rowOff>0</xdr:rowOff>
    </xdr:from>
    <xdr:to>
      <xdr:col>9</xdr:col>
      <xdr:colOff>0</xdr:colOff>
      <xdr:row>398</xdr:row>
      <xdr:rowOff>15875</xdr:rowOff>
    </xdr:to>
    <xdr:pic>
      <xdr:nvPicPr>
        <xdr:cNvPr id="70" name="Picture 69">
          <a:extLst>
            <a:ext uri="{FF2B5EF4-FFF2-40B4-BE49-F238E27FC236}">
              <a16:creationId xmlns:a16="http://schemas.microsoft.com/office/drawing/2014/main" id="{F12FC41D-92D8-4405-8985-6C891BC20B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53825" y="75085575"/>
          <a:ext cx="0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398</xdr:row>
      <xdr:rowOff>0</xdr:rowOff>
    </xdr:from>
    <xdr:to>
      <xdr:col>9</xdr:col>
      <xdr:colOff>0</xdr:colOff>
      <xdr:row>398</xdr:row>
      <xdr:rowOff>15875</xdr:rowOff>
    </xdr:to>
    <xdr:pic>
      <xdr:nvPicPr>
        <xdr:cNvPr id="71" name="Picture 70">
          <a:extLst>
            <a:ext uri="{FF2B5EF4-FFF2-40B4-BE49-F238E27FC236}">
              <a16:creationId xmlns:a16="http://schemas.microsoft.com/office/drawing/2014/main" id="{64D843E7-3459-4884-A9E2-2EEBAFF9CD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72875" y="75085575"/>
          <a:ext cx="0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398</xdr:row>
      <xdr:rowOff>0</xdr:rowOff>
    </xdr:from>
    <xdr:to>
      <xdr:col>9</xdr:col>
      <xdr:colOff>0</xdr:colOff>
      <xdr:row>398</xdr:row>
      <xdr:rowOff>15875</xdr:rowOff>
    </xdr:to>
    <xdr:pic>
      <xdr:nvPicPr>
        <xdr:cNvPr id="72" name="Picture 71">
          <a:extLst>
            <a:ext uri="{FF2B5EF4-FFF2-40B4-BE49-F238E27FC236}">
              <a16:creationId xmlns:a16="http://schemas.microsoft.com/office/drawing/2014/main" id="{85883592-C915-489E-9A6E-250916F707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15725" y="75085575"/>
          <a:ext cx="0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398</xdr:row>
      <xdr:rowOff>0</xdr:rowOff>
    </xdr:from>
    <xdr:to>
      <xdr:col>9</xdr:col>
      <xdr:colOff>0</xdr:colOff>
      <xdr:row>398</xdr:row>
      <xdr:rowOff>15875</xdr:rowOff>
    </xdr:to>
    <xdr:pic>
      <xdr:nvPicPr>
        <xdr:cNvPr id="73" name="Picture 72">
          <a:extLst>
            <a:ext uri="{FF2B5EF4-FFF2-40B4-BE49-F238E27FC236}">
              <a16:creationId xmlns:a16="http://schemas.microsoft.com/office/drawing/2014/main" id="{EB7B610C-F1AF-4939-A9EC-E042F086BE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34775" y="75085575"/>
          <a:ext cx="0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398</xdr:row>
      <xdr:rowOff>0</xdr:rowOff>
    </xdr:from>
    <xdr:to>
      <xdr:col>9</xdr:col>
      <xdr:colOff>0</xdr:colOff>
      <xdr:row>398</xdr:row>
      <xdr:rowOff>15875</xdr:rowOff>
    </xdr:to>
    <xdr:pic>
      <xdr:nvPicPr>
        <xdr:cNvPr id="74" name="Picture 73">
          <a:extLst>
            <a:ext uri="{FF2B5EF4-FFF2-40B4-BE49-F238E27FC236}">
              <a16:creationId xmlns:a16="http://schemas.microsoft.com/office/drawing/2014/main" id="{56AB7887-6D3E-477C-92BC-6F84962A67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53825" y="75085575"/>
          <a:ext cx="0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398</xdr:row>
      <xdr:rowOff>0</xdr:rowOff>
    </xdr:from>
    <xdr:to>
      <xdr:col>9</xdr:col>
      <xdr:colOff>0</xdr:colOff>
      <xdr:row>398</xdr:row>
      <xdr:rowOff>15875</xdr:rowOff>
    </xdr:to>
    <xdr:pic>
      <xdr:nvPicPr>
        <xdr:cNvPr id="75" name="Picture 74">
          <a:extLst>
            <a:ext uri="{FF2B5EF4-FFF2-40B4-BE49-F238E27FC236}">
              <a16:creationId xmlns:a16="http://schemas.microsoft.com/office/drawing/2014/main" id="{68EB5491-237A-4E9B-85C3-83C97287DB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72875" y="75085575"/>
          <a:ext cx="0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398</xdr:row>
      <xdr:rowOff>0</xdr:rowOff>
    </xdr:from>
    <xdr:to>
      <xdr:col>9</xdr:col>
      <xdr:colOff>0</xdr:colOff>
      <xdr:row>398</xdr:row>
      <xdr:rowOff>15875</xdr:rowOff>
    </xdr:to>
    <xdr:pic>
      <xdr:nvPicPr>
        <xdr:cNvPr id="76" name="Picture 75">
          <a:extLst>
            <a:ext uri="{FF2B5EF4-FFF2-40B4-BE49-F238E27FC236}">
              <a16:creationId xmlns:a16="http://schemas.microsoft.com/office/drawing/2014/main" id="{57BA3BCA-605A-4F11-B029-4524CB3445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15725" y="75085575"/>
          <a:ext cx="0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398</xdr:row>
      <xdr:rowOff>0</xdr:rowOff>
    </xdr:from>
    <xdr:to>
      <xdr:col>9</xdr:col>
      <xdr:colOff>0</xdr:colOff>
      <xdr:row>398</xdr:row>
      <xdr:rowOff>15875</xdr:rowOff>
    </xdr:to>
    <xdr:pic>
      <xdr:nvPicPr>
        <xdr:cNvPr id="77" name="Picture 76">
          <a:extLst>
            <a:ext uri="{FF2B5EF4-FFF2-40B4-BE49-F238E27FC236}">
              <a16:creationId xmlns:a16="http://schemas.microsoft.com/office/drawing/2014/main" id="{52935C6A-0CD2-4D42-A3F7-1793E1F9B9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34775" y="75085575"/>
          <a:ext cx="0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398</xdr:row>
      <xdr:rowOff>0</xdr:rowOff>
    </xdr:from>
    <xdr:to>
      <xdr:col>9</xdr:col>
      <xdr:colOff>0</xdr:colOff>
      <xdr:row>398</xdr:row>
      <xdr:rowOff>15875</xdr:rowOff>
    </xdr:to>
    <xdr:pic>
      <xdr:nvPicPr>
        <xdr:cNvPr id="78" name="Picture 77">
          <a:extLst>
            <a:ext uri="{FF2B5EF4-FFF2-40B4-BE49-F238E27FC236}">
              <a16:creationId xmlns:a16="http://schemas.microsoft.com/office/drawing/2014/main" id="{93D0471E-5578-42D9-8645-01FC9FEDBD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53825" y="75085575"/>
          <a:ext cx="0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398</xdr:row>
      <xdr:rowOff>0</xdr:rowOff>
    </xdr:from>
    <xdr:to>
      <xdr:col>9</xdr:col>
      <xdr:colOff>0</xdr:colOff>
      <xdr:row>398</xdr:row>
      <xdr:rowOff>15875</xdr:rowOff>
    </xdr:to>
    <xdr:pic>
      <xdr:nvPicPr>
        <xdr:cNvPr id="79" name="Picture 78">
          <a:extLst>
            <a:ext uri="{FF2B5EF4-FFF2-40B4-BE49-F238E27FC236}">
              <a16:creationId xmlns:a16="http://schemas.microsoft.com/office/drawing/2014/main" id="{65384FD3-828B-4AE0-BC8E-3510C008DF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72875" y="75085575"/>
          <a:ext cx="0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398</xdr:row>
      <xdr:rowOff>0</xdr:rowOff>
    </xdr:from>
    <xdr:to>
      <xdr:col>9</xdr:col>
      <xdr:colOff>0</xdr:colOff>
      <xdr:row>398</xdr:row>
      <xdr:rowOff>15875</xdr:rowOff>
    </xdr:to>
    <xdr:pic>
      <xdr:nvPicPr>
        <xdr:cNvPr id="80" name="Picture 79">
          <a:extLst>
            <a:ext uri="{FF2B5EF4-FFF2-40B4-BE49-F238E27FC236}">
              <a16:creationId xmlns:a16="http://schemas.microsoft.com/office/drawing/2014/main" id="{5F8056C9-D922-4F58-BBED-9E1F3C07FC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15725" y="75085575"/>
          <a:ext cx="0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398</xdr:row>
      <xdr:rowOff>0</xdr:rowOff>
    </xdr:from>
    <xdr:to>
      <xdr:col>9</xdr:col>
      <xdr:colOff>0</xdr:colOff>
      <xdr:row>398</xdr:row>
      <xdr:rowOff>15875</xdr:rowOff>
    </xdr:to>
    <xdr:pic>
      <xdr:nvPicPr>
        <xdr:cNvPr id="81" name="Picture 80">
          <a:extLst>
            <a:ext uri="{FF2B5EF4-FFF2-40B4-BE49-F238E27FC236}">
              <a16:creationId xmlns:a16="http://schemas.microsoft.com/office/drawing/2014/main" id="{B96AC083-6CFC-4310-A703-A68C8E933E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34775" y="75085575"/>
          <a:ext cx="0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398</xdr:row>
      <xdr:rowOff>0</xdr:rowOff>
    </xdr:from>
    <xdr:to>
      <xdr:col>9</xdr:col>
      <xdr:colOff>0</xdr:colOff>
      <xdr:row>398</xdr:row>
      <xdr:rowOff>15875</xdr:rowOff>
    </xdr:to>
    <xdr:pic>
      <xdr:nvPicPr>
        <xdr:cNvPr id="82" name="Picture 81">
          <a:extLst>
            <a:ext uri="{FF2B5EF4-FFF2-40B4-BE49-F238E27FC236}">
              <a16:creationId xmlns:a16="http://schemas.microsoft.com/office/drawing/2014/main" id="{878A6C25-4081-425E-8198-570270D8D1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53825" y="75085575"/>
          <a:ext cx="0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398</xdr:row>
      <xdr:rowOff>0</xdr:rowOff>
    </xdr:from>
    <xdr:to>
      <xdr:col>9</xdr:col>
      <xdr:colOff>0</xdr:colOff>
      <xdr:row>398</xdr:row>
      <xdr:rowOff>15875</xdr:rowOff>
    </xdr:to>
    <xdr:pic>
      <xdr:nvPicPr>
        <xdr:cNvPr id="83" name="Picture 82">
          <a:extLst>
            <a:ext uri="{FF2B5EF4-FFF2-40B4-BE49-F238E27FC236}">
              <a16:creationId xmlns:a16="http://schemas.microsoft.com/office/drawing/2014/main" id="{83250A18-21E7-4C35-ACEF-78A8CD7C6E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72875" y="75085575"/>
          <a:ext cx="0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398</xdr:row>
      <xdr:rowOff>0</xdr:rowOff>
    </xdr:from>
    <xdr:to>
      <xdr:col>9</xdr:col>
      <xdr:colOff>0</xdr:colOff>
      <xdr:row>398</xdr:row>
      <xdr:rowOff>15875</xdr:rowOff>
    </xdr:to>
    <xdr:pic>
      <xdr:nvPicPr>
        <xdr:cNvPr id="84" name="Picture 83">
          <a:extLst>
            <a:ext uri="{FF2B5EF4-FFF2-40B4-BE49-F238E27FC236}">
              <a16:creationId xmlns:a16="http://schemas.microsoft.com/office/drawing/2014/main" id="{8DEA4332-3329-4E3F-BE93-D2F65BFFC5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15725" y="75085575"/>
          <a:ext cx="0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398</xdr:row>
      <xdr:rowOff>0</xdr:rowOff>
    </xdr:from>
    <xdr:to>
      <xdr:col>9</xdr:col>
      <xdr:colOff>0</xdr:colOff>
      <xdr:row>398</xdr:row>
      <xdr:rowOff>15875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D012D8B4-489C-4E33-842C-9C8BB0C990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34775" y="75085575"/>
          <a:ext cx="0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398</xdr:row>
      <xdr:rowOff>0</xdr:rowOff>
    </xdr:from>
    <xdr:to>
      <xdr:col>9</xdr:col>
      <xdr:colOff>0</xdr:colOff>
      <xdr:row>398</xdr:row>
      <xdr:rowOff>15875</xdr:rowOff>
    </xdr:to>
    <xdr:pic>
      <xdr:nvPicPr>
        <xdr:cNvPr id="86" name="Picture 85">
          <a:extLst>
            <a:ext uri="{FF2B5EF4-FFF2-40B4-BE49-F238E27FC236}">
              <a16:creationId xmlns:a16="http://schemas.microsoft.com/office/drawing/2014/main" id="{6F4E0B01-7918-4A09-883B-646C766211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53825" y="75085575"/>
          <a:ext cx="0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398</xdr:row>
      <xdr:rowOff>0</xdr:rowOff>
    </xdr:from>
    <xdr:to>
      <xdr:col>9</xdr:col>
      <xdr:colOff>0</xdr:colOff>
      <xdr:row>398</xdr:row>
      <xdr:rowOff>15875</xdr:rowOff>
    </xdr:to>
    <xdr:pic>
      <xdr:nvPicPr>
        <xdr:cNvPr id="87" name="Picture 86">
          <a:extLst>
            <a:ext uri="{FF2B5EF4-FFF2-40B4-BE49-F238E27FC236}">
              <a16:creationId xmlns:a16="http://schemas.microsoft.com/office/drawing/2014/main" id="{6D9A89A0-9B34-4D0C-B681-B20D1336AB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72875" y="75085575"/>
          <a:ext cx="0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398</xdr:row>
      <xdr:rowOff>0</xdr:rowOff>
    </xdr:from>
    <xdr:to>
      <xdr:col>9</xdr:col>
      <xdr:colOff>0</xdr:colOff>
      <xdr:row>398</xdr:row>
      <xdr:rowOff>15875</xdr:rowOff>
    </xdr:to>
    <xdr:pic>
      <xdr:nvPicPr>
        <xdr:cNvPr id="88" name="Picture 87">
          <a:extLst>
            <a:ext uri="{FF2B5EF4-FFF2-40B4-BE49-F238E27FC236}">
              <a16:creationId xmlns:a16="http://schemas.microsoft.com/office/drawing/2014/main" id="{FAA4A168-AAE1-4574-9036-8B01D9C0B3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15725" y="75085575"/>
          <a:ext cx="0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398</xdr:row>
      <xdr:rowOff>0</xdr:rowOff>
    </xdr:from>
    <xdr:to>
      <xdr:col>9</xdr:col>
      <xdr:colOff>0</xdr:colOff>
      <xdr:row>398</xdr:row>
      <xdr:rowOff>15875</xdr:rowOff>
    </xdr:to>
    <xdr:pic>
      <xdr:nvPicPr>
        <xdr:cNvPr id="89" name="Picture 88">
          <a:extLst>
            <a:ext uri="{FF2B5EF4-FFF2-40B4-BE49-F238E27FC236}">
              <a16:creationId xmlns:a16="http://schemas.microsoft.com/office/drawing/2014/main" id="{C52CF534-59C1-4FBF-86D0-45B0C15000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34775" y="75085575"/>
          <a:ext cx="0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398</xdr:row>
      <xdr:rowOff>0</xdr:rowOff>
    </xdr:from>
    <xdr:to>
      <xdr:col>9</xdr:col>
      <xdr:colOff>0</xdr:colOff>
      <xdr:row>398</xdr:row>
      <xdr:rowOff>15875</xdr:rowOff>
    </xdr:to>
    <xdr:pic>
      <xdr:nvPicPr>
        <xdr:cNvPr id="90" name="Picture 89">
          <a:extLst>
            <a:ext uri="{FF2B5EF4-FFF2-40B4-BE49-F238E27FC236}">
              <a16:creationId xmlns:a16="http://schemas.microsoft.com/office/drawing/2014/main" id="{E29DDCD8-9A02-45B0-94D3-4F61B6C7EC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53825" y="75085575"/>
          <a:ext cx="0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398</xdr:row>
      <xdr:rowOff>0</xdr:rowOff>
    </xdr:from>
    <xdr:to>
      <xdr:col>9</xdr:col>
      <xdr:colOff>0</xdr:colOff>
      <xdr:row>398</xdr:row>
      <xdr:rowOff>15875</xdr:rowOff>
    </xdr:to>
    <xdr:pic>
      <xdr:nvPicPr>
        <xdr:cNvPr id="91" name="Picture 90">
          <a:extLst>
            <a:ext uri="{FF2B5EF4-FFF2-40B4-BE49-F238E27FC236}">
              <a16:creationId xmlns:a16="http://schemas.microsoft.com/office/drawing/2014/main" id="{55AD952C-76FC-4BC3-971B-545E9A388E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72875" y="75085575"/>
          <a:ext cx="0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398</xdr:row>
      <xdr:rowOff>0</xdr:rowOff>
    </xdr:from>
    <xdr:to>
      <xdr:col>9</xdr:col>
      <xdr:colOff>0</xdr:colOff>
      <xdr:row>398</xdr:row>
      <xdr:rowOff>15875</xdr:rowOff>
    </xdr:to>
    <xdr:pic>
      <xdr:nvPicPr>
        <xdr:cNvPr id="92" name="Picture 91">
          <a:extLst>
            <a:ext uri="{FF2B5EF4-FFF2-40B4-BE49-F238E27FC236}">
              <a16:creationId xmlns:a16="http://schemas.microsoft.com/office/drawing/2014/main" id="{F20D299E-1A5F-4D80-B544-2C3A51F9CF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15725" y="75085575"/>
          <a:ext cx="0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398</xdr:row>
      <xdr:rowOff>0</xdr:rowOff>
    </xdr:from>
    <xdr:to>
      <xdr:col>9</xdr:col>
      <xdr:colOff>0</xdr:colOff>
      <xdr:row>398</xdr:row>
      <xdr:rowOff>15875</xdr:rowOff>
    </xdr:to>
    <xdr:pic>
      <xdr:nvPicPr>
        <xdr:cNvPr id="93" name="Picture 92">
          <a:extLst>
            <a:ext uri="{FF2B5EF4-FFF2-40B4-BE49-F238E27FC236}">
              <a16:creationId xmlns:a16="http://schemas.microsoft.com/office/drawing/2014/main" id="{06E694D9-9830-4C97-A2C9-7FB5788276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15725" y="75085575"/>
          <a:ext cx="0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398</xdr:row>
      <xdr:rowOff>0</xdr:rowOff>
    </xdr:from>
    <xdr:to>
      <xdr:col>9</xdr:col>
      <xdr:colOff>0</xdr:colOff>
      <xdr:row>398</xdr:row>
      <xdr:rowOff>15875</xdr:rowOff>
    </xdr:to>
    <xdr:pic>
      <xdr:nvPicPr>
        <xdr:cNvPr id="94" name="Picture 93">
          <a:extLst>
            <a:ext uri="{FF2B5EF4-FFF2-40B4-BE49-F238E27FC236}">
              <a16:creationId xmlns:a16="http://schemas.microsoft.com/office/drawing/2014/main" id="{DCA10A65-4BDA-434A-AB01-495DE3BAAF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34775" y="75085575"/>
          <a:ext cx="0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398</xdr:row>
      <xdr:rowOff>0</xdr:rowOff>
    </xdr:from>
    <xdr:to>
      <xdr:col>9</xdr:col>
      <xdr:colOff>0</xdr:colOff>
      <xdr:row>398</xdr:row>
      <xdr:rowOff>15875</xdr:rowOff>
    </xdr:to>
    <xdr:pic>
      <xdr:nvPicPr>
        <xdr:cNvPr id="95" name="Picture 94">
          <a:extLst>
            <a:ext uri="{FF2B5EF4-FFF2-40B4-BE49-F238E27FC236}">
              <a16:creationId xmlns:a16="http://schemas.microsoft.com/office/drawing/2014/main" id="{15DB3392-DA2C-4C08-83CB-44B0470EED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53825" y="75085575"/>
          <a:ext cx="0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398</xdr:row>
      <xdr:rowOff>0</xdr:rowOff>
    </xdr:from>
    <xdr:to>
      <xdr:col>9</xdr:col>
      <xdr:colOff>0</xdr:colOff>
      <xdr:row>398</xdr:row>
      <xdr:rowOff>15875</xdr:rowOff>
    </xdr:to>
    <xdr:pic>
      <xdr:nvPicPr>
        <xdr:cNvPr id="96" name="Picture 95">
          <a:extLst>
            <a:ext uri="{FF2B5EF4-FFF2-40B4-BE49-F238E27FC236}">
              <a16:creationId xmlns:a16="http://schemas.microsoft.com/office/drawing/2014/main" id="{DAD54A19-C145-4E66-8D29-67A2E3A38B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72875" y="75085575"/>
          <a:ext cx="0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398</xdr:row>
      <xdr:rowOff>0</xdr:rowOff>
    </xdr:from>
    <xdr:to>
      <xdr:col>9</xdr:col>
      <xdr:colOff>0</xdr:colOff>
      <xdr:row>398</xdr:row>
      <xdr:rowOff>15875</xdr:rowOff>
    </xdr:to>
    <xdr:pic>
      <xdr:nvPicPr>
        <xdr:cNvPr id="97" name="Picture 96">
          <a:extLst>
            <a:ext uri="{FF2B5EF4-FFF2-40B4-BE49-F238E27FC236}">
              <a16:creationId xmlns:a16="http://schemas.microsoft.com/office/drawing/2014/main" id="{F0A30ADE-8E6F-4EAB-BFE7-9AD9EE9A7A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15725" y="75085575"/>
          <a:ext cx="0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398</xdr:row>
      <xdr:rowOff>0</xdr:rowOff>
    </xdr:from>
    <xdr:to>
      <xdr:col>9</xdr:col>
      <xdr:colOff>0</xdr:colOff>
      <xdr:row>398</xdr:row>
      <xdr:rowOff>15875</xdr:rowOff>
    </xdr:to>
    <xdr:pic>
      <xdr:nvPicPr>
        <xdr:cNvPr id="98" name="Picture 97">
          <a:extLst>
            <a:ext uri="{FF2B5EF4-FFF2-40B4-BE49-F238E27FC236}">
              <a16:creationId xmlns:a16="http://schemas.microsoft.com/office/drawing/2014/main" id="{1E4DC9E1-831F-460B-AEC0-00A43313D7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34775" y="75085575"/>
          <a:ext cx="0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398</xdr:row>
      <xdr:rowOff>0</xdr:rowOff>
    </xdr:from>
    <xdr:to>
      <xdr:col>9</xdr:col>
      <xdr:colOff>0</xdr:colOff>
      <xdr:row>398</xdr:row>
      <xdr:rowOff>15875</xdr:rowOff>
    </xdr:to>
    <xdr:pic>
      <xdr:nvPicPr>
        <xdr:cNvPr id="99" name="Picture 98">
          <a:extLst>
            <a:ext uri="{FF2B5EF4-FFF2-40B4-BE49-F238E27FC236}">
              <a16:creationId xmlns:a16="http://schemas.microsoft.com/office/drawing/2014/main" id="{CFF25033-D89D-40A6-A8DD-5C1E2AFFEF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53825" y="75085575"/>
          <a:ext cx="0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398</xdr:row>
      <xdr:rowOff>0</xdr:rowOff>
    </xdr:from>
    <xdr:to>
      <xdr:col>9</xdr:col>
      <xdr:colOff>0</xdr:colOff>
      <xdr:row>398</xdr:row>
      <xdr:rowOff>15875</xdr:rowOff>
    </xdr:to>
    <xdr:pic>
      <xdr:nvPicPr>
        <xdr:cNvPr id="100" name="Picture 99">
          <a:extLst>
            <a:ext uri="{FF2B5EF4-FFF2-40B4-BE49-F238E27FC236}">
              <a16:creationId xmlns:a16="http://schemas.microsoft.com/office/drawing/2014/main" id="{D1D7B595-8807-429F-8576-3773CE1060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72875" y="75085575"/>
          <a:ext cx="0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398</xdr:row>
      <xdr:rowOff>0</xdr:rowOff>
    </xdr:from>
    <xdr:to>
      <xdr:col>9</xdr:col>
      <xdr:colOff>0</xdr:colOff>
      <xdr:row>398</xdr:row>
      <xdr:rowOff>15875</xdr:rowOff>
    </xdr:to>
    <xdr:pic>
      <xdr:nvPicPr>
        <xdr:cNvPr id="101" name="Picture 100">
          <a:extLst>
            <a:ext uri="{FF2B5EF4-FFF2-40B4-BE49-F238E27FC236}">
              <a16:creationId xmlns:a16="http://schemas.microsoft.com/office/drawing/2014/main" id="{BC531BF6-14BE-45F4-A353-8819EABE15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15725" y="75085575"/>
          <a:ext cx="0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398</xdr:row>
      <xdr:rowOff>0</xdr:rowOff>
    </xdr:from>
    <xdr:to>
      <xdr:col>9</xdr:col>
      <xdr:colOff>0</xdr:colOff>
      <xdr:row>398</xdr:row>
      <xdr:rowOff>15875</xdr:rowOff>
    </xdr:to>
    <xdr:pic>
      <xdr:nvPicPr>
        <xdr:cNvPr id="102" name="Picture 101">
          <a:extLst>
            <a:ext uri="{FF2B5EF4-FFF2-40B4-BE49-F238E27FC236}">
              <a16:creationId xmlns:a16="http://schemas.microsoft.com/office/drawing/2014/main" id="{CA595ECF-487E-4BF5-B23B-88B3924632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15725" y="75085575"/>
          <a:ext cx="0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398</xdr:row>
      <xdr:rowOff>0</xdr:rowOff>
    </xdr:from>
    <xdr:to>
      <xdr:col>9</xdr:col>
      <xdr:colOff>0</xdr:colOff>
      <xdr:row>398</xdr:row>
      <xdr:rowOff>15875</xdr:rowOff>
    </xdr:to>
    <xdr:pic>
      <xdr:nvPicPr>
        <xdr:cNvPr id="103" name="Picture 102">
          <a:extLst>
            <a:ext uri="{FF2B5EF4-FFF2-40B4-BE49-F238E27FC236}">
              <a16:creationId xmlns:a16="http://schemas.microsoft.com/office/drawing/2014/main" id="{C7B16700-B45F-444E-B971-2F13DDF0D1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34775" y="75085575"/>
          <a:ext cx="0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398</xdr:row>
      <xdr:rowOff>0</xdr:rowOff>
    </xdr:from>
    <xdr:to>
      <xdr:col>9</xdr:col>
      <xdr:colOff>0</xdr:colOff>
      <xdr:row>398</xdr:row>
      <xdr:rowOff>15875</xdr:rowOff>
    </xdr:to>
    <xdr:pic>
      <xdr:nvPicPr>
        <xdr:cNvPr id="104" name="Picture 103">
          <a:extLst>
            <a:ext uri="{FF2B5EF4-FFF2-40B4-BE49-F238E27FC236}">
              <a16:creationId xmlns:a16="http://schemas.microsoft.com/office/drawing/2014/main" id="{01AD511E-1C90-4805-A8BF-7E392B2DD5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53825" y="75085575"/>
          <a:ext cx="0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398</xdr:row>
      <xdr:rowOff>0</xdr:rowOff>
    </xdr:from>
    <xdr:to>
      <xdr:col>9</xdr:col>
      <xdr:colOff>0</xdr:colOff>
      <xdr:row>398</xdr:row>
      <xdr:rowOff>15875</xdr:rowOff>
    </xdr:to>
    <xdr:pic>
      <xdr:nvPicPr>
        <xdr:cNvPr id="105" name="Picture 104">
          <a:extLst>
            <a:ext uri="{FF2B5EF4-FFF2-40B4-BE49-F238E27FC236}">
              <a16:creationId xmlns:a16="http://schemas.microsoft.com/office/drawing/2014/main" id="{0E45D9F0-4307-4C00-821A-7C4B4F7A65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72875" y="75085575"/>
          <a:ext cx="0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398</xdr:row>
      <xdr:rowOff>0</xdr:rowOff>
    </xdr:from>
    <xdr:to>
      <xdr:col>9</xdr:col>
      <xdr:colOff>0</xdr:colOff>
      <xdr:row>398</xdr:row>
      <xdr:rowOff>15875</xdr:rowOff>
    </xdr:to>
    <xdr:pic>
      <xdr:nvPicPr>
        <xdr:cNvPr id="106" name="Picture 105">
          <a:extLst>
            <a:ext uri="{FF2B5EF4-FFF2-40B4-BE49-F238E27FC236}">
              <a16:creationId xmlns:a16="http://schemas.microsoft.com/office/drawing/2014/main" id="{0FD74A88-8691-457C-BACC-AD3F50C105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15725" y="75085575"/>
          <a:ext cx="0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398</xdr:row>
      <xdr:rowOff>0</xdr:rowOff>
    </xdr:from>
    <xdr:to>
      <xdr:col>9</xdr:col>
      <xdr:colOff>0</xdr:colOff>
      <xdr:row>398</xdr:row>
      <xdr:rowOff>15875</xdr:rowOff>
    </xdr:to>
    <xdr:pic>
      <xdr:nvPicPr>
        <xdr:cNvPr id="107" name="Picture 106">
          <a:extLst>
            <a:ext uri="{FF2B5EF4-FFF2-40B4-BE49-F238E27FC236}">
              <a16:creationId xmlns:a16="http://schemas.microsoft.com/office/drawing/2014/main" id="{0F65F2C1-9AAD-440A-A181-9E0B927187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34775" y="75085575"/>
          <a:ext cx="0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398</xdr:row>
      <xdr:rowOff>0</xdr:rowOff>
    </xdr:from>
    <xdr:to>
      <xdr:col>9</xdr:col>
      <xdr:colOff>0</xdr:colOff>
      <xdr:row>398</xdr:row>
      <xdr:rowOff>15875</xdr:rowOff>
    </xdr:to>
    <xdr:pic>
      <xdr:nvPicPr>
        <xdr:cNvPr id="108" name="Picture 107">
          <a:extLst>
            <a:ext uri="{FF2B5EF4-FFF2-40B4-BE49-F238E27FC236}">
              <a16:creationId xmlns:a16="http://schemas.microsoft.com/office/drawing/2014/main" id="{B18D85F4-5A6D-46FF-BBB8-E235270154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53825" y="75085575"/>
          <a:ext cx="0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398</xdr:row>
      <xdr:rowOff>0</xdr:rowOff>
    </xdr:from>
    <xdr:to>
      <xdr:col>9</xdr:col>
      <xdr:colOff>0</xdr:colOff>
      <xdr:row>398</xdr:row>
      <xdr:rowOff>15875</xdr:rowOff>
    </xdr:to>
    <xdr:pic>
      <xdr:nvPicPr>
        <xdr:cNvPr id="109" name="Picture 108">
          <a:extLst>
            <a:ext uri="{FF2B5EF4-FFF2-40B4-BE49-F238E27FC236}">
              <a16:creationId xmlns:a16="http://schemas.microsoft.com/office/drawing/2014/main" id="{33A43784-0209-4CA6-BEC6-89B4BC1B35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72875" y="75085575"/>
          <a:ext cx="0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398</xdr:row>
      <xdr:rowOff>0</xdr:rowOff>
    </xdr:from>
    <xdr:to>
      <xdr:col>9</xdr:col>
      <xdr:colOff>0</xdr:colOff>
      <xdr:row>398</xdr:row>
      <xdr:rowOff>15875</xdr:rowOff>
    </xdr:to>
    <xdr:pic>
      <xdr:nvPicPr>
        <xdr:cNvPr id="110" name="Picture 109">
          <a:extLst>
            <a:ext uri="{FF2B5EF4-FFF2-40B4-BE49-F238E27FC236}">
              <a16:creationId xmlns:a16="http://schemas.microsoft.com/office/drawing/2014/main" id="{D9AD5BBD-84C1-4F36-9847-FF73BD453D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15725" y="75085575"/>
          <a:ext cx="0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398</xdr:row>
      <xdr:rowOff>0</xdr:rowOff>
    </xdr:from>
    <xdr:to>
      <xdr:col>9</xdr:col>
      <xdr:colOff>0</xdr:colOff>
      <xdr:row>398</xdr:row>
      <xdr:rowOff>15875</xdr:rowOff>
    </xdr:to>
    <xdr:pic>
      <xdr:nvPicPr>
        <xdr:cNvPr id="111" name="Picture 110">
          <a:extLst>
            <a:ext uri="{FF2B5EF4-FFF2-40B4-BE49-F238E27FC236}">
              <a16:creationId xmlns:a16="http://schemas.microsoft.com/office/drawing/2014/main" id="{2188BD48-C659-4191-947A-E5B2D5BD29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15725" y="75085575"/>
          <a:ext cx="0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398</xdr:row>
      <xdr:rowOff>0</xdr:rowOff>
    </xdr:from>
    <xdr:to>
      <xdr:col>9</xdr:col>
      <xdr:colOff>0</xdr:colOff>
      <xdr:row>398</xdr:row>
      <xdr:rowOff>15875</xdr:rowOff>
    </xdr:to>
    <xdr:pic>
      <xdr:nvPicPr>
        <xdr:cNvPr id="112" name="Picture 111">
          <a:extLst>
            <a:ext uri="{FF2B5EF4-FFF2-40B4-BE49-F238E27FC236}">
              <a16:creationId xmlns:a16="http://schemas.microsoft.com/office/drawing/2014/main" id="{1145126D-F20E-45BA-9F99-7EBA9B4023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15725" y="75085575"/>
          <a:ext cx="0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398</xdr:row>
      <xdr:rowOff>0</xdr:rowOff>
    </xdr:from>
    <xdr:to>
      <xdr:col>9</xdr:col>
      <xdr:colOff>0</xdr:colOff>
      <xdr:row>398</xdr:row>
      <xdr:rowOff>15875</xdr:rowOff>
    </xdr:to>
    <xdr:pic>
      <xdr:nvPicPr>
        <xdr:cNvPr id="113" name="Picture 112">
          <a:extLst>
            <a:ext uri="{FF2B5EF4-FFF2-40B4-BE49-F238E27FC236}">
              <a16:creationId xmlns:a16="http://schemas.microsoft.com/office/drawing/2014/main" id="{67D097C0-7D99-4C26-960D-7AB04D72BA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34775" y="75085575"/>
          <a:ext cx="0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398</xdr:row>
      <xdr:rowOff>0</xdr:rowOff>
    </xdr:from>
    <xdr:to>
      <xdr:col>9</xdr:col>
      <xdr:colOff>0</xdr:colOff>
      <xdr:row>398</xdr:row>
      <xdr:rowOff>15875</xdr:rowOff>
    </xdr:to>
    <xdr:pic>
      <xdr:nvPicPr>
        <xdr:cNvPr id="114" name="Picture 113">
          <a:extLst>
            <a:ext uri="{FF2B5EF4-FFF2-40B4-BE49-F238E27FC236}">
              <a16:creationId xmlns:a16="http://schemas.microsoft.com/office/drawing/2014/main" id="{48D2AFF4-5CBC-4F7E-8C95-AE3D5271BC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53825" y="75085575"/>
          <a:ext cx="0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398</xdr:row>
      <xdr:rowOff>0</xdr:rowOff>
    </xdr:from>
    <xdr:to>
      <xdr:col>9</xdr:col>
      <xdr:colOff>0</xdr:colOff>
      <xdr:row>398</xdr:row>
      <xdr:rowOff>15875</xdr:rowOff>
    </xdr:to>
    <xdr:pic>
      <xdr:nvPicPr>
        <xdr:cNvPr id="115" name="Picture 114">
          <a:extLst>
            <a:ext uri="{FF2B5EF4-FFF2-40B4-BE49-F238E27FC236}">
              <a16:creationId xmlns:a16="http://schemas.microsoft.com/office/drawing/2014/main" id="{AD594371-321F-4B0B-BD8A-4A2D599B93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72875" y="75085575"/>
          <a:ext cx="0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398</xdr:row>
      <xdr:rowOff>0</xdr:rowOff>
    </xdr:from>
    <xdr:to>
      <xdr:col>9</xdr:col>
      <xdr:colOff>0</xdr:colOff>
      <xdr:row>398</xdr:row>
      <xdr:rowOff>15875</xdr:rowOff>
    </xdr:to>
    <xdr:pic>
      <xdr:nvPicPr>
        <xdr:cNvPr id="116" name="Picture 115">
          <a:extLst>
            <a:ext uri="{FF2B5EF4-FFF2-40B4-BE49-F238E27FC236}">
              <a16:creationId xmlns:a16="http://schemas.microsoft.com/office/drawing/2014/main" id="{9DFBE9CF-DDFF-4C34-AE69-4AEAD720CC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15725" y="75085575"/>
          <a:ext cx="0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398</xdr:row>
      <xdr:rowOff>0</xdr:rowOff>
    </xdr:from>
    <xdr:to>
      <xdr:col>9</xdr:col>
      <xdr:colOff>0</xdr:colOff>
      <xdr:row>398</xdr:row>
      <xdr:rowOff>15875</xdr:rowOff>
    </xdr:to>
    <xdr:pic>
      <xdr:nvPicPr>
        <xdr:cNvPr id="117" name="Picture 116">
          <a:extLst>
            <a:ext uri="{FF2B5EF4-FFF2-40B4-BE49-F238E27FC236}">
              <a16:creationId xmlns:a16="http://schemas.microsoft.com/office/drawing/2014/main" id="{4BE6047E-4F0A-41B2-AF7C-3581BE8193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34775" y="75085575"/>
          <a:ext cx="0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398</xdr:row>
      <xdr:rowOff>0</xdr:rowOff>
    </xdr:from>
    <xdr:to>
      <xdr:col>9</xdr:col>
      <xdr:colOff>0</xdr:colOff>
      <xdr:row>398</xdr:row>
      <xdr:rowOff>15875</xdr:rowOff>
    </xdr:to>
    <xdr:pic>
      <xdr:nvPicPr>
        <xdr:cNvPr id="118" name="Picture 117">
          <a:extLst>
            <a:ext uri="{FF2B5EF4-FFF2-40B4-BE49-F238E27FC236}">
              <a16:creationId xmlns:a16="http://schemas.microsoft.com/office/drawing/2014/main" id="{F4DEF66B-5175-4C03-BEF2-945566EDEB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53825" y="75085575"/>
          <a:ext cx="0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398</xdr:row>
      <xdr:rowOff>0</xdr:rowOff>
    </xdr:from>
    <xdr:to>
      <xdr:col>9</xdr:col>
      <xdr:colOff>0</xdr:colOff>
      <xdr:row>398</xdr:row>
      <xdr:rowOff>15875</xdr:rowOff>
    </xdr:to>
    <xdr:pic>
      <xdr:nvPicPr>
        <xdr:cNvPr id="119" name="Picture 118">
          <a:extLst>
            <a:ext uri="{FF2B5EF4-FFF2-40B4-BE49-F238E27FC236}">
              <a16:creationId xmlns:a16="http://schemas.microsoft.com/office/drawing/2014/main" id="{4DF61D7B-C7F9-44F4-BAF3-3DEF090155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72875" y="75085575"/>
          <a:ext cx="0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398</xdr:row>
      <xdr:rowOff>0</xdr:rowOff>
    </xdr:from>
    <xdr:to>
      <xdr:col>9</xdr:col>
      <xdr:colOff>0</xdr:colOff>
      <xdr:row>398</xdr:row>
      <xdr:rowOff>15875</xdr:rowOff>
    </xdr:to>
    <xdr:pic>
      <xdr:nvPicPr>
        <xdr:cNvPr id="120" name="Picture 119">
          <a:extLst>
            <a:ext uri="{FF2B5EF4-FFF2-40B4-BE49-F238E27FC236}">
              <a16:creationId xmlns:a16="http://schemas.microsoft.com/office/drawing/2014/main" id="{75638FA8-59DE-4B03-90A2-6B7BF44796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15725" y="75085575"/>
          <a:ext cx="0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398</xdr:row>
      <xdr:rowOff>0</xdr:rowOff>
    </xdr:from>
    <xdr:to>
      <xdr:col>9</xdr:col>
      <xdr:colOff>0</xdr:colOff>
      <xdr:row>398</xdr:row>
      <xdr:rowOff>15875</xdr:rowOff>
    </xdr:to>
    <xdr:pic>
      <xdr:nvPicPr>
        <xdr:cNvPr id="121" name="Picture 120">
          <a:extLst>
            <a:ext uri="{FF2B5EF4-FFF2-40B4-BE49-F238E27FC236}">
              <a16:creationId xmlns:a16="http://schemas.microsoft.com/office/drawing/2014/main" id="{C59E21E5-E3F5-42D9-9338-BE7C03C344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34775" y="75085575"/>
          <a:ext cx="0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398</xdr:row>
      <xdr:rowOff>0</xdr:rowOff>
    </xdr:from>
    <xdr:to>
      <xdr:col>9</xdr:col>
      <xdr:colOff>0</xdr:colOff>
      <xdr:row>398</xdr:row>
      <xdr:rowOff>15875</xdr:rowOff>
    </xdr:to>
    <xdr:pic>
      <xdr:nvPicPr>
        <xdr:cNvPr id="122" name="Picture 121">
          <a:extLst>
            <a:ext uri="{FF2B5EF4-FFF2-40B4-BE49-F238E27FC236}">
              <a16:creationId xmlns:a16="http://schemas.microsoft.com/office/drawing/2014/main" id="{D677BDAB-F726-46ED-AEE1-AC929B86B5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53825" y="75085575"/>
          <a:ext cx="0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398</xdr:row>
      <xdr:rowOff>0</xdr:rowOff>
    </xdr:from>
    <xdr:to>
      <xdr:col>9</xdr:col>
      <xdr:colOff>0</xdr:colOff>
      <xdr:row>398</xdr:row>
      <xdr:rowOff>15875</xdr:rowOff>
    </xdr:to>
    <xdr:pic>
      <xdr:nvPicPr>
        <xdr:cNvPr id="123" name="Picture 122">
          <a:extLst>
            <a:ext uri="{FF2B5EF4-FFF2-40B4-BE49-F238E27FC236}">
              <a16:creationId xmlns:a16="http://schemas.microsoft.com/office/drawing/2014/main" id="{A51FA90D-9268-447D-B1D8-A1485A9D8D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72875" y="75085575"/>
          <a:ext cx="0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398</xdr:row>
      <xdr:rowOff>0</xdr:rowOff>
    </xdr:from>
    <xdr:to>
      <xdr:col>9</xdr:col>
      <xdr:colOff>0</xdr:colOff>
      <xdr:row>398</xdr:row>
      <xdr:rowOff>15875</xdr:rowOff>
    </xdr:to>
    <xdr:pic>
      <xdr:nvPicPr>
        <xdr:cNvPr id="124" name="Picture 123">
          <a:extLst>
            <a:ext uri="{FF2B5EF4-FFF2-40B4-BE49-F238E27FC236}">
              <a16:creationId xmlns:a16="http://schemas.microsoft.com/office/drawing/2014/main" id="{583253AD-D939-4FEB-A2CC-DECAA26FA7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15725" y="75085575"/>
          <a:ext cx="0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398</xdr:row>
      <xdr:rowOff>0</xdr:rowOff>
    </xdr:from>
    <xdr:to>
      <xdr:col>9</xdr:col>
      <xdr:colOff>0</xdr:colOff>
      <xdr:row>398</xdr:row>
      <xdr:rowOff>15875</xdr:rowOff>
    </xdr:to>
    <xdr:pic>
      <xdr:nvPicPr>
        <xdr:cNvPr id="125" name="Picture 124">
          <a:extLst>
            <a:ext uri="{FF2B5EF4-FFF2-40B4-BE49-F238E27FC236}">
              <a16:creationId xmlns:a16="http://schemas.microsoft.com/office/drawing/2014/main" id="{6459E411-943D-475E-BEC3-ACAAF2EF3F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34775" y="75085575"/>
          <a:ext cx="0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398</xdr:row>
      <xdr:rowOff>0</xdr:rowOff>
    </xdr:from>
    <xdr:to>
      <xdr:col>9</xdr:col>
      <xdr:colOff>0</xdr:colOff>
      <xdr:row>398</xdr:row>
      <xdr:rowOff>15875</xdr:rowOff>
    </xdr:to>
    <xdr:pic>
      <xdr:nvPicPr>
        <xdr:cNvPr id="126" name="Picture 125">
          <a:extLst>
            <a:ext uri="{FF2B5EF4-FFF2-40B4-BE49-F238E27FC236}">
              <a16:creationId xmlns:a16="http://schemas.microsoft.com/office/drawing/2014/main" id="{8A5B1ADC-D894-45A2-AC05-E8CE369DA0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53825" y="75085575"/>
          <a:ext cx="0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398</xdr:row>
      <xdr:rowOff>0</xdr:rowOff>
    </xdr:from>
    <xdr:to>
      <xdr:col>9</xdr:col>
      <xdr:colOff>0</xdr:colOff>
      <xdr:row>398</xdr:row>
      <xdr:rowOff>15875</xdr:rowOff>
    </xdr:to>
    <xdr:pic>
      <xdr:nvPicPr>
        <xdr:cNvPr id="127" name="Picture 126">
          <a:extLst>
            <a:ext uri="{FF2B5EF4-FFF2-40B4-BE49-F238E27FC236}">
              <a16:creationId xmlns:a16="http://schemas.microsoft.com/office/drawing/2014/main" id="{BE430FA4-60D8-4A9F-B396-92CB988031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72875" y="75085575"/>
          <a:ext cx="0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398</xdr:row>
      <xdr:rowOff>0</xdr:rowOff>
    </xdr:from>
    <xdr:to>
      <xdr:col>9</xdr:col>
      <xdr:colOff>0</xdr:colOff>
      <xdr:row>398</xdr:row>
      <xdr:rowOff>15875</xdr:rowOff>
    </xdr:to>
    <xdr:pic>
      <xdr:nvPicPr>
        <xdr:cNvPr id="128" name="Picture 127">
          <a:extLst>
            <a:ext uri="{FF2B5EF4-FFF2-40B4-BE49-F238E27FC236}">
              <a16:creationId xmlns:a16="http://schemas.microsoft.com/office/drawing/2014/main" id="{2C57C9BC-53F4-4102-B45F-8C92DF0902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15725" y="75085575"/>
          <a:ext cx="0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398</xdr:row>
      <xdr:rowOff>0</xdr:rowOff>
    </xdr:from>
    <xdr:to>
      <xdr:col>9</xdr:col>
      <xdr:colOff>0</xdr:colOff>
      <xdr:row>398</xdr:row>
      <xdr:rowOff>15875</xdr:rowOff>
    </xdr:to>
    <xdr:pic>
      <xdr:nvPicPr>
        <xdr:cNvPr id="129" name="Picture 128">
          <a:extLst>
            <a:ext uri="{FF2B5EF4-FFF2-40B4-BE49-F238E27FC236}">
              <a16:creationId xmlns:a16="http://schemas.microsoft.com/office/drawing/2014/main" id="{065EF46D-3DE7-4C5A-9B25-17F1B4ACC6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34775" y="75085575"/>
          <a:ext cx="0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398</xdr:row>
      <xdr:rowOff>0</xdr:rowOff>
    </xdr:from>
    <xdr:to>
      <xdr:col>9</xdr:col>
      <xdr:colOff>0</xdr:colOff>
      <xdr:row>398</xdr:row>
      <xdr:rowOff>15875</xdr:rowOff>
    </xdr:to>
    <xdr:pic>
      <xdr:nvPicPr>
        <xdr:cNvPr id="130" name="Picture 129">
          <a:extLst>
            <a:ext uri="{FF2B5EF4-FFF2-40B4-BE49-F238E27FC236}">
              <a16:creationId xmlns:a16="http://schemas.microsoft.com/office/drawing/2014/main" id="{65F0EF03-915F-418A-B427-9A01BB5E28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53825" y="75085575"/>
          <a:ext cx="0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398</xdr:row>
      <xdr:rowOff>0</xdr:rowOff>
    </xdr:from>
    <xdr:to>
      <xdr:col>9</xdr:col>
      <xdr:colOff>0</xdr:colOff>
      <xdr:row>398</xdr:row>
      <xdr:rowOff>15875</xdr:rowOff>
    </xdr:to>
    <xdr:pic>
      <xdr:nvPicPr>
        <xdr:cNvPr id="131" name="Picture 130">
          <a:extLst>
            <a:ext uri="{FF2B5EF4-FFF2-40B4-BE49-F238E27FC236}">
              <a16:creationId xmlns:a16="http://schemas.microsoft.com/office/drawing/2014/main" id="{7ED9F989-2780-4361-A857-126C419CDA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72875" y="75085575"/>
          <a:ext cx="0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398</xdr:row>
      <xdr:rowOff>0</xdr:rowOff>
    </xdr:from>
    <xdr:to>
      <xdr:col>9</xdr:col>
      <xdr:colOff>0</xdr:colOff>
      <xdr:row>398</xdr:row>
      <xdr:rowOff>15875</xdr:rowOff>
    </xdr:to>
    <xdr:pic>
      <xdr:nvPicPr>
        <xdr:cNvPr id="132" name="Picture 131">
          <a:extLst>
            <a:ext uri="{FF2B5EF4-FFF2-40B4-BE49-F238E27FC236}">
              <a16:creationId xmlns:a16="http://schemas.microsoft.com/office/drawing/2014/main" id="{A8FC39B0-9A22-4342-B51B-201E3A1A6D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15725" y="75085575"/>
          <a:ext cx="0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398</xdr:row>
      <xdr:rowOff>0</xdr:rowOff>
    </xdr:from>
    <xdr:to>
      <xdr:col>9</xdr:col>
      <xdr:colOff>0</xdr:colOff>
      <xdr:row>398</xdr:row>
      <xdr:rowOff>15875</xdr:rowOff>
    </xdr:to>
    <xdr:pic>
      <xdr:nvPicPr>
        <xdr:cNvPr id="133" name="Picture 132">
          <a:extLst>
            <a:ext uri="{FF2B5EF4-FFF2-40B4-BE49-F238E27FC236}">
              <a16:creationId xmlns:a16="http://schemas.microsoft.com/office/drawing/2014/main" id="{471B8524-1655-42AD-A566-86FFFB1079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34775" y="75085575"/>
          <a:ext cx="0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398</xdr:row>
      <xdr:rowOff>0</xdr:rowOff>
    </xdr:from>
    <xdr:to>
      <xdr:col>9</xdr:col>
      <xdr:colOff>0</xdr:colOff>
      <xdr:row>398</xdr:row>
      <xdr:rowOff>15875</xdr:rowOff>
    </xdr:to>
    <xdr:pic>
      <xdr:nvPicPr>
        <xdr:cNvPr id="134" name="Picture 133">
          <a:extLst>
            <a:ext uri="{FF2B5EF4-FFF2-40B4-BE49-F238E27FC236}">
              <a16:creationId xmlns:a16="http://schemas.microsoft.com/office/drawing/2014/main" id="{1CA5AB69-0BDE-44D2-9C91-3BEFBD9DB1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53825" y="75085575"/>
          <a:ext cx="0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398</xdr:row>
      <xdr:rowOff>0</xdr:rowOff>
    </xdr:from>
    <xdr:to>
      <xdr:col>9</xdr:col>
      <xdr:colOff>0</xdr:colOff>
      <xdr:row>398</xdr:row>
      <xdr:rowOff>15875</xdr:rowOff>
    </xdr:to>
    <xdr:pic>
      <xdr:nvPicPr>
        <xdr:cNvPr id="135" name="Picture 134">
          <a:extLst>
            <a:ext uri="{FF2B5EF4-FFF2-40B4-BE49-F238E27FC236}">
              <a16:creationId xmlns:a16="http://schemas.microsoft.com/office/drawing/2014/main" id="{BF59F42E-B41D-474F-B6B2-03594E1091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72875" y="75085575"/>
          <a:ext cx="0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399</xdr:row>
      <xdr:rowOff>0</xdr:rowOff>
    </xdr:from>
    <xdr:to>
      <xdr:col>7</xdr:col>
      <xdr:colOff>15875</xdr:colOff>
      <xdr:row>399</xdr:row>
      <xdr:rowOff>15875</xdr:rowOff>
    </xdr:to>
    <xdr:pic>
      <xdr:nvPicPr>
        <xdr:cNvPr id="136" name="Picture 135">
          <a:extLst>
            <a:ext uri="{FF2B5EF4-FFF2-40B4-BE49-F238E27FC236}">
              <a16:creationId xmlns:a16="http://schemas.microsoft.com/office/drawing/2014/main" id="{BD6D7BDC-985E-431A-B10C-3D32FAD4B2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67875" y="75276075"/>
          <a:ext cx="15875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19050</xdr:colOff>
      <xdr:row>399</xdr:row>
      <xdr:rowOff>0</xdr:rowOff>
    </xdr:from>
    <xdr:to>
      <xdr:col>7</xdr:col>
      <xdr:colOff>34925</xdr:colOff>
      <xdr:row>399</xdr:row>
      <xdr:rowOff>15875</xdr:rowOff>
    </xdr:to>
    <xdr:pic>
      <xdr:nvPicPr>
        <xdr:cNvPr id="137" name="Picture 136">
          <a:extLst>
            <a:ext uri="{FF2B5EF4-FFF2-40B4-BE49-F238E27FC236}">
              <a16:creationId xmlns:a16="http://schemas.microsoft.com/office/drawing/2014/main" id="{F2911147-3BED-449E-954C-79E7571E9E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86925" y="75276075"/>
          <a:ext cx="15875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38100</xdr:colOff>
      <xdr:row>399</xdr:row>
      <xdr:rowOff>0</xdr:rowOff>
    </xdr:from>
    <xdr:to>
      <xdr:col>7</xdr:col>
      <xdr:colOff>53975</xdr:colOff>
      <xdr:row>399</xdr:row>
      <xdr:rowOff>15875</xdr:rowOff>
    </xdr:to>
    <xdr:pic>
      <xdr:nvPicPr>
        <xdr:cNvPr id="138" name="Picture 137">
          <a:extLst>
            <a:ext uri="{FF2B5EF4-FFF2-40B4-BE49-F238E27FC236}">
              <a16:creationId xmlns:a16="http://schemas.microsoft.com/office/drawing/2014/main" id="{1800F97F-3069-4213-84CE-51962BD9DF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05975" y="75276075"/>
          <a:ext cx="15875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57150</xdr:colOff>
      <xdr:row>399</xdr:row>
      <xdr:rowOff>0</xdr:rowOff>
    </xdr:from>
    <xdr:to>
      <xdr:col>7</xdr:col>
      <xdr:colOff>73025</xdr:colOff>
      <xdr:row>399</xdr:row>
      <xdr:rowOff>15875</xdr:rowOff>
    </xdr:to>
    <xdr:pic>
      <xdr:nvPicPr>
        <xdr:cNvPr id="139" name="Picture 138">
          <a:extLst>
            <a:ext uri="{FF2B5EF4-FFF2-40B4-BE49-F238E27FC236}">
              <a16:creationId xmlns:a16="http://schemas.microsoft.com/office/drawing/2014/main" id="{2735F7BD-D262-4AE1-BFDD-B002D90BF4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25025" y="75276075"/>
          <a:ext cx="15875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399</xdr:row>
      <xdr:rowOff>0</xdr:rowOff>
    </xdr:from>
    <xdr:to>
      <xdr:col>7</xdr:col>
      <xdr:colOff>15875</xdr:colOff>
      <xdr:row>399</xdr:row>
      <xdr:rowOff>15875</xdr:rowOff>
    </xdr:to>
    <xdr:pic>
      <xdr:nvPicPr>
        <xdr:cNvPr id="140" name="Picture 139">
          <a:extLst>
            <a:ext uri="{FF2B5EF4-FFF2-40B4-BE49-F238E27FC236}">
              <a16:creationId xmlns:a16="http://schemas.microsoft.com/office/drawing/2014/main" id="{45B709D5-0B40-4C30-AC40-9CEF177088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67875" y="75276075"/>
          <a:ext cx="15875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19050</xdr:colOff>
      <xdr:row>399</xdr:row>
      <xdr:rowOff>0</xdr:rowOff>
    </xdr:from>
    <xdr:to>
      <xdr:col>7</xdr:col>
      <xdr:colOff>34925</xdr:colOff>
      <xdr:row>399</xdr:row>
      <xdr:rowOff>15875</xdr:rowOff>
    </xdr:to>
    <xdr:pic>
      <xdr:nvPicPr>
        <xdr:cNvPr id="141" name="Picture 140">
          <a:extLst>
            <a:ext uri="{FF2B5EF4-FFF2-40B4-BE49-F238E27FC236}">
              <a16:creationId xmlns:a16="http://schemas.microsoft.com/office/drawing/2014/main" id="{0BAABF80-6733-42EC-845E-6D28138191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86925" y="75276075"/>
          <a:ext cx="15875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38100</xdr:colOff>
      <xdr:row>399</xdr:row>
      <xdr:rowOff>0</xdr:rowOff>
    </xdr:from>
    <xdr:to>
      <xdr:col>7</xdr:col>
      <xdr:colOff>53975</xdr:colOff>
      <xdr:row>399</xdr:row>
      <xdr:rowOff>15875</xdr:rowOff>
    </xdr:to>
    <xdr:pic>
      <xdr:nvPicPr>
        <xdr:cNvPr id="142" name="Picture 141">
          <a:extLst>
            <a:ext uri="{FF2B5EF4-FFF2-40B4-BE49-F238E27FC236}">
              <a16:creationId xmlns:a16="http://schemas.microsoft.com/office/drawing/2014/main" id="{93CCDA0E-403F-491E-BCB4-580DF5C1F2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05975" y="75276075"/>
          <a:ext cx="15875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57150</xdr:colOff>
      <xdr:row>399</xdr:row>
      <xdr:rowOff>0</xdr:rowOff>
    </xdr:from>
    <xdr:to>
      <xdr:col>7</xdr:col>
      <xdr:colOff>73025</xdr:colOff>
      <xdr:row>399</xdr:row>
      <xdr:rowOff>15875</xdr:rowOff>
    </xdr:to>
    <xdr:pic>
      <xdr:nvPicPr>
        <xdr:cNvPr id="143" name="Picture 142">
          <a:extLst>
            <a:ext uri="{FF2B5EF4-FFF2-40B4-BE49-F238E27FC236}">
              <a16:creationId xmlns:a16="http://schemas.microsoft.com/office/drawing/2014/main" id="{F8864759-4BD5-4757-B208-D2EA5A5086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25025" y="75276075"/>
          <a:ext cx="15875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399</xdr:row>
      <xdr:rowOff>0</xdr:rowOff>
    </xdr:from>
    <xdr:to>
      <xdr:col>7</xdr:col>
      <xdr:colOff>15875</xdr:colOff>
      <xdr:row>399</xdr:row>
      <xdr:rowOff>15875</xdr:rowOff>
    </xdr:to>
    <xdr:pic>
      <xdr:nvPicPr>
        <xdr:cNvPr id="144" name="Picture 143">
          <a:extLst>
            <a:ext uri="{FF2B5EF4-FFF2-40B4-BE49-F238E27FC236}">
              <a16:creationId xmlns:a16="http://schemas.microsoft.com/office/drawing/2014/main" id="{92559591-8662-4EF7-B553-42CDC20BD6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67875" y="75276075"/>
          <a:ext cx="15875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19050</xdr:colOff>
      <xdr:row>399</xdr:row>
      <xdr:rowOff>0</xdr:rowOff>
    </xdr:from>
    <xdr:to>
      <xdr:col>7</xdr:col>
      <xdr:colOff>34925</xdr:colOff>
      <xdr:row>399</xdr:row>
      <xdr:rowOff>15875</xdr:rowOff>
    </xdr:to>
    <xdr:pic>
      <xdr:nvPicPr>
        <xdr:cNvPr id="145" name="Picture 144">
          <a:extLst>
            <a:ext uri="{FF2B5EF4-FFF2-40B4-BE49-F238E27FC236}">
              <a16:creationId xmlns:a16="http://schemas.microsoft.com/office/drawing/2014/main" id="{0D20E54E-FF2B-43D9-BB18-7AE23CFA54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86925" y="75276075"/>
          <a:ext cx="15875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38100</xdr:colOff>
      <xdr:row>399</xdr:row>
      <xdr:rowOff>0</xdr:rowOff>
    </xdr:from>
    <xdr:to>
      <xdr:col>7</xdr:col>
      <xdr:colOff>53975</xdr:colOff>
      <xdr:row>399</xdr:row>
      <xdr:rowOff>15875</xdr:rowOff>
    </xdr:to>
    <xdr:pic>
      <xdr:nvPicPr>
        <xdr:cNvPr id="146" name="Picture 145">
          <a:extLst>
            <a:ext uri="{FF2B5EF4-FFF2-40B4-BE49-F238E27FC236}">
              <a16:creationId xmlns:a16="http://schemas.microsoft.com/office/drawing/2014/main" id="{2626DE58-323B-4A26-88BC-1160D5CC5F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05975" y="75276075"/>
          <a:ext cx="15875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57150</xdr:colOff>
      <xdr:row>399</xdr:row>
      <xdr:rowOff>0</xdr:rowOff>
    </xdr:from>
    <xdr:to>
      <xdr:col>7</xdr:col>
      <xdr:colOff>73025</xdr:colOff>
      <xdr:row>399</xdr:row>
      <xdr:rowOff>15875</xdr:rowOff>
    </xdr:to>
    <xdr:pic>
      <xdr:nvPicPr>
        <xdr:cNvPr id="147" name="Picture 146">
          <a:extLst>
            <a:ext uri="{FF2B5EF4-FFF2-40B4-BE49-F238E27FC236}">
              <a16:creationId xmlns:a16="http://schemas.microsoft.com/office/drawing/2014/main" id="{5D9D6867-C3F2-409D-AB75-6AAA94E266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25025" y="75276075"/>
          <a:ext cx="15875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399</xdr:row>
      <xdr:rowOff>0</xdr:rowOff>
    </xdr:from>
    <xdr:to>
      <xdr:col>7</xdr:col>
      <xdr:colOff>15875</xdr:colOff>
      <xdr:row>399</xdr:row>
      <xdr:rowOff>15875</xdr:rowOff>
    </xdr:to>
    <xdr:pic>
      <xdr:nvPicPr>
        <xdr:cNvPr id="148" name="Picture 147">
          <a:extLst>
            <a:ext uri="{FF2B5EF4-FFF2-40B4-BE49-F238E27FC236}">
              <a16:creationId xmlns:a16="http://schemas.microsoft.com/office/drawing/2014/main" id="{65CD5937-669A-47C3-BABB-6770F9784D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67875" y="75276075"/>
          <a:ext cx="15875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19050</xdr:colOff>
      <xdr:row>399</xdr:row>
      <xdr:rowOff>0</xdr:rowOff>
    </xdr:from>
    <xdr:to>
      <xdr:col>7</xdr:col>
      <xdr:colOff>34925</xdr:colOff>
      <xdr:row>399</xdr:row>
      <xdr:rowOff>15875</xdr:rowOff>
    </xdr:to>
    <xdr:pic>
      <xdr:nvPicPr>
        <xdr:cNvPr id="149" name="Picture 148">
          <a:extLst>
            <a:ext uri="{FF2B5EF4-FFF2-40B4-BE49-F238E27FC236}">
              <a16:creationId xmlns:a16="http://schemas.microsoft.com/office/drawing/2014/main" id="{CB1F69AC-CE66-4047-A307-41A699A154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86925" y="75276075"/>
          <a:ext cx="15875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38100</xdr:colOff>
      <xdr:row>399</xdr:row>
      <xdr:rowOff>0</xdr:rowOff>
    </xdr:from>
    <xdr:to>
      <xdr:col>7</xdr:col>
      <xdr:colOff>53975</xdr:colOff>
      <xdr:row>399</xdr:row>
      <xdr:rowOff>15875</xdr:rowOff>
    </xdr:to>
    <xdr:pic>
      <xdr:nvPicPr>
        <xdr:cNvPr id="150" name="Picture 149">
          <a:extLst>
            <a:ext uri="{FF2B5EF4-FFF2-40B4-BE49-F238E27FC236}">
              <a16:creationId xmlns:a16="http://schemas.microsoft.com/office/drawing/2014/main" id="{345C694D-ED89-46A7-A9F2-C30C00DE41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05975" y="75276075"/>
          <a:ext cx="15875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57150</xdr:colOff>
      <xdr:row>399</xdr:row>
      <xdr:rowOff>0</xdr:rowOff>
    </xdr:from>
    <xdr:to>
      <xdr:col>7</xdr:col>
      <xdr:colOff>73025</xdr:colOff>
      <xdr:row>399</xdr:row>
      <xdr:rowOff>15875</xdr:rowOff>
    </xdr:to>
    <xdr:pic>
      <xdr:nvPicPr>
        <xdr:cNvPr id="151" name="Picture 150">
          <a:extLst>
            <a:ext uri="{FF2B5EF4-FFF2-40B4-BE49-F238E27FC236}">
              <a16:creationId xmlns:a16="http://schemas.microsoft.com/office/drawing/2014/main" id="{110A1BBB-C256-4B3A-9F66-1EAD94061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25025" y="75276075"/>
          <a:ext cx="15875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399</xdr:row>
      <xdr:rowOff>0</xdr:rowOff>
    </xdr:from>
    <xdr:to>
      <xdr:col>7</xdr:col>
      <xdr:colOff>15875</xdr:colOff>
      <xdr:row>399</xdr:row>
      <xdr:rowOff>15875</xdr:rowOff>
    </xdr:to>
    <xdr:pic>
      <xdr:nvPicPr>
        <xdr:cNvPr id="152" name="Picture 151">
          <a:extLst>
            <a:ext uri="{FF2B5EF4-FFF2-40B4-BE49-F238E27FC236}">
              <a16:creationId xmlns:a16="http://schemas.microsoft.com/office/drawing/2014/main" id="{76B6396A-7984-4577-92FC-0CB7E6E25B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67875" y="75276075"/>
          <a:ext cx="15875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19050</xdr:colOff>
      <xdr:row>399</xdr:row>
      <xdr:rowOff>0</xdr:rowOff>
    </xdr:from>
    <xdr:to>
      <xdr:col>7</xdr:col>
      <xdr:colOff>34925</xdr:colOff>
      <xdr:row>399</xdr:row>
      <xdr:rowOff>15875</xdr:rowOff>
    </xdr:to>
    <xdr:pic>
      <xdr:nvPicPr>
        <xdr:cNvPr id="153" name="Picture 152">
          <a:extLst>
            <a:ext uri="{FF2B5EF4-FFF2-40B4-BE49-F238E27FC236}">
              <a16:creationId xmlns:a16="http://schemas.microsoft.com/office/drawing/2014/main" id="{D52453AB-8B79-4F4B-AB27-08DCCE8205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86925" y="75276075"/>
          <a:ext cx="15875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38100</xdr:colOff>
      <xdr:row>399</xdr:row>
      <xdr:rowOff>0</xdr:rowOff>
    </xdr:from>
    <xdr:to>
      <xdr:col>7</xdr:col>
      <xdr:colOff>53975</xdr:colOff>
      <xdr:row>399</xdr:row>
      <xdr:rowOff>15875</xdr:rowOff>
    </xdr:to>
    <xdr:pic>
      <xdr:nvPicPr>
        <xdr:cNvPr id="154" name="Picture 153">
          <a:extLst>
            <a:ext uri="{FF2B5EF4-FFF2-40B4-BE49-F238E27FC236}">
              <a16:creationId xmlns:a16="http://schemas.microsoft.com/office/drawing/2014/main" id="{88B42B4A-21B0-4AF2-A9E5-4164A26CA3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05975" y="75276075"/>
          <a:ext cx="15875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57150</xdr:colOff>
      <xdr:row>399</xdr:row>
      <xdr:rowOff>0</xdr:rowOff>
    </xdr:from>
    <xdr:to>
      <xdr:col>7</xdr:col>
      <xdr:colOff>73025</xdr:colOff>
      <xdr:row>399</xdr:row>
      <xdr:rowOff>15875</xdr:rowOff>
    </xdr:to>
    <xdr:pic>
      <xdr:nvPicPr>
        <xdr:cNvPr id="155" name="Picture 154">
          <a:extLst>
            <a:ext uri="{FF2B5EF4-FFF2-40B4-BE49-F238E27FC236}">
              <a16:creationId xmlns:a16="http://schemas.microsoft.com/office/drawing/2014/main" id="{B21678DE-6518-4FB0-BF85-C2D05FF208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25025" y="75276075"/>
          <a:ext cx="15875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399</xdr:row>
      <xdr:rowOff>0</xdr:rowOff>
    </xdr:from>
    <xdr:to>
      <xdr:col>7</xdr:col>
      <xdr:colOff>15875</xdr:colOff>
      <xdr:row>399</xdr:row>
      <xdr:rowOff>15875</xdr:rowOff>
    </xdr:to>
    <xdr:pic>
      <xdr:nvPicPr>
        <xdr:cNvPr id="156" name="Picture 155">
          <a:extLst>
            <a:ext uri="{FF2B5EF4-FFF2-40B4-BE49-F238E27FC236}">
              <a16:creationId xmlns:a16="http://schemas.microsoft.com/office/drawing/2014/main" id="{870C00CE-6B06-417F-AB53-A8F4B7344D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67875" y="75276075"/>
          <a:ext cx="15875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19050</xdr:colOff>
      <xdr:row>399</xdr:row>
      <xdr:rowOff>0</xdr:rowOff>
    </xdr:from>
    <xdr:to>
      <xdr:col>7</xdr:col>
      <xdr:colOff>34925</xdr:colOff>
      <xdr:row>399</xdr:row>
      <xdr:rowOff>15875</xdr:rowOff>
    </xdr:to>
    <xdr:pic>
      <xdr:nvPicPr>
        <xdr:cNvPr id="157" name="Picture 156">
          <a:extLst>
            <a:ext uri="{FF2B5EF4-FFF2-40B4-BE49-F238E27FC236}">
              <a16:creationId xmlns:a16="http://schemas.microsoft.com/office/drawing/2014/main" id="{EE10CE12-127E-48E1-9139-6738D040D7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86925" y="75276075"/>
          <a:ext cx="15875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38100</xdr:colOff>
      <xdr:row>399</xdr:row>
      <xdr:rowOff>0</xdr:rowOff>
    </xdr:from>
    <xdr:to>
      <xdr:col>7</xdr:col>
      <xdr:colOff>53975</xdr:colOff>
      <xdr:row>399</xdr:row>
      <xdr:rowOff>15875</xdr:rowOff>
    </xdr:to>
    <xdr:pic>
      <xdr:nvPicPr>
        <xdr:cNvPr id="158" name="Picture 157">
          <a:extLst>
            <a:ext uri="{FF2B5EF4-FFF2-40B4-BE49-F238E27FC236}">
              <a16:creationId xmlns:a16="http://schemas.microsoft.com/office/drawing/2014/main" id="{AE47281B-A687-4368-B24B-06647DFC46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05975" y="75276075"/>
          <a:ext cx="15875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57150</xdr:colOff>
      <xdr:row>399</xdr:row>
      <xdr:rowOff>0</xdr:rowOff>
    </xdr:from>
    <xdr:to>
      <xdr:col>7</xdr:col>
      <xdr:colOff>73025</xdr:colOff>
      <xdr:row>399</xdr:row>
      <xdr:rowOff>15875</xdr:rowOff>
    </xdr:to>
    <xdr:pic>
      <xdr:nvPicPr>
        <xdr:cNvPr id="159" name="Picture 158">
          <a:extLst>
            <a:ext uri="{FF2B5EF4-FFF2-40B4-BE49-F238E27FC236}">
              <a16:creationId xmlns:a16="http://schemas.microsoft.com/office/drawing/2014/main" id="{58A7AFB8-302F-4E79-B800-F75834AC12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25025" y="75276075"/>
          <a:ext cx="15875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399</xdr:row>
      <xdr:rowOff>0</xdr:rowOff>
    </xdr:from>
    <xdr:to>
      <xdr:col>7</xdr:col>
      <xdr:colOff>15875</xdr:colOff>
      <xdr:row>399</xdr:row>
      <xdr:rowOff>15875</xdr:rowOff>
    </xdr:to>
    <xdr:pic>
      <xdr:nvPicPr>
        <xdr:cNvPr id="160" name="Picture 159">
          <a:extLst>
            <a:ext uri="{FF2B5EF4-FFF2-40B4-BE49-F238E27FC236}">
              <a16:creationId xmlns:a16="http://schemas.microsoft.com/office/drawing/2014/main" id="{2D0BD7CE-DB8B-4786-9CF4-27173D1164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67875" y="75276075"/>
          <a:ext cx="15875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19050</xdr:colOff>
      <xdr:row>399</xdr:row>
      <xdr:rowOff>0</xdr:rowOff>
    </xdr:from>
    <xdr:to>
      <xdr:col>7</xdr:col>
      <xdr:colOff>34925</xdr:colOff>
      <xdr:row>399</xdr:row>
      <xdr:rowOff>15875</xdr:rowOff>
    </xdr:to>
    <xdr:pic>
      <xdr:nvPicPr>
        <xdr:cNvPr id="161" name="Picture 160">
          <a:extLst>
            <a:ext uri="{FF2B5EF4-FFF2-40B4-BE49-F238E27FC236}">
              <a16:creationId xmlns:a16="http://schemas.microsoft.com/office/drawing/2014/main" id="{78B96A9E-D934-4D99-8B69-D434EF771E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86925" y="75276075"/>
          <a:ext cx="15875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38100</xdr:colOff>
      <xdr:row>399</xdr:row>
      <xdr:rowOff>0</xdr:rowOff>
    </xdr:from>
    <xdr:to>
      <xdr:col>7</xdr:col>
      <xdr:colOff>53975</xdr:colOff>
      <xdr:row>399</xdr:row>
      <xdr:rowOff>15875</xdr:rowOff>
    </xdr:to>
    <xdr:pic>
      <xdr:nvPicPr>
        <xdr:cNvPr id="162" name="Picture 161">
          <a:extLst>
            <a:ext uri="{FF2B5EF4-FFF2-40B4-BE49-F238E27FC236}">
              <a16:creationId xmlns:a16="http://schemas.microsoft.com/office/drawing/2014/main" id="{FA6945FF-539A-46E4-83B5-E7B0D8DFD5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05975" y="75276075"/>
          <a:ext cx="15875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57150</xdr:colOff>
      <xdr:row>399</xdr:row>
      <xdr:rowOff>0</xdr:rowOff>
    </xdr:from>
    <xdr:to>
      <xdr:col>7</xdr:col>
      <xdr:colOff>73025</xdr:colOff>
      <xdr:row>399</xdr:row>
      <xdr:rowOff>15875</xdr:rowOff>
    </xdr:to>
    <xdr:pic>
      <xdr:nvPicPr>
        <xdr:cNvPr id="163" name="Picture 162">
          <a:extLst>
            <a:ext uri="{FF2B5EF4-FFF2-40B4-BE49-F238E27FC236}">
              <a16:creationId xmlns:a16="http://schemas.microsoft.com/office/drawing/2014/main" id="{41BD1AEA-C683-4204-AE32-00E7662839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25025" y="75276075"/>
          <a:ext cx="15875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399</xdr:row>
      <xdr:rowOff>0</xdr:rowOff>
    </xdr:from>
    <xdr:to>
      <xdr:col>7</xdr:col>
      <xdr:colOff>15875</xdr:colOff>
      <xdr:row>399</xdr:row>
      <xdr:rowOff>15875</xdr:rowOff>
    </xdr:to>
    <xdr:pic>
      <xdr:nvPicPr>
        <xdr:cNvPr id="164" name="Picture 163">
          <a:extLst>
            <a:ext uri="{FF2B5EF4-FFF2-40B4-BE49-F238E27FC236}">
              <a16:creationId xmlns:a16="http://schemas.microsoft.com/office/drawing/2014/main" id="{CAF986C3-1BC1-446D-BEC3-FFF1EE87FB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67875" y="75276075"/>
          <a:ext cx="15875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19050</xdr:colOff>
      <xdr:row>399</xdr:row>
      <xdr:rowOff>0</xdr:rowOff>
    </xdr:from>
    <xdr:to>
      <xdr:col>7</xdr:col>
      <xdr:colOff>34925</xdr:colOff>
      <xdr:row>399</xdr:row>
      <xdr:rowOff>15875</xdr:rowOff>
    </xdr:to>
    <xdr:pic>
      <xdr:nvPicPr>
        <xdr:cNvPr id="165" name="Picture 164">
          <a:extLst>
            <a:ext uri="{FF2B5EF4-FFF2-40B4-BE49-F238E27FC236}">
              <a16:creationId xmlns:a16="http://schemas.microsoft.com/office/drawing/2014/main" id="{04B9299B-F469-4FF9-817D-DC35A54C7B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86925" y="75276075"/>
          <a:ext cx="15875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38100</xdr:colOff>
      <xdr:row>399</xdr:row>
      <xdr:rowOff>0</xdr:rowOff>
    </xdr:from>
    <xdr:to>
      <xdr:col>7</xdr:col>
      <xdr:colOff>53975</xdr:colOff>
      <xdr:row>399</xdr:row>
      <xdr:rowOff>15875</xdr:rowOff>
    </xdr:to>
    <xdr:pic>
      <xdr:nvPicPr>
        <xdr:cNvPr id="166" name="Picture 165">
          <a:extLst>
            <a:ext uri="{FF2B5EF4-FFF2-40B4-BE49-F238E27FC236}">
              <a16:creationId xmlns:a16="http://schemas.microsoft.com/office/drawing/2014/main" id="{68A20852-2DCC-41D0-9957-32B8F85B0E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05975" y="75276075"/>
          <a:ext cx="15875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57150</xdr:colOff>
      <xdr:row>399</xdr:row>
      <xdr:rowOff>0</xdr:rowOff>
    </xdr:from>
    <xdr:to>
      <xdr:col>7</xdr:col>
      <xdr:colOff>73025</xdr:colOff>
      <xdr:row>399</xdr:row>
      <xdr:rowOff>15875</xdr:rowOff>
    </xdr:to>
    <xdr:pic>
      <xdr:nvPicPr>
        <xdr:cNvPr id="167" name="Picture 166">
          <a:extLst>
            <a:ext uri="{FF2B5EF4-FFF2-40B4-BE49-F238E27FC236}">
              <a16:creationId xmlns:a16="http://schemas.microsoft.com/office/drawing/2014/main" id="{C8FAF5EC-30B5-4AD2-82BF-F0377DB658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25025" y="75276075"/>
          <a:ext cx="15875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399</xdr:row>
      <xdr:rowOff>0</xdr:rowOff>
    </xdr:from>
    <xdr:to>
      <xdr:col>7</xdr:col>
      <xdr:colOff>15875</xdr:colOff>
      <xdr:row>399</xdr:row>
      <xdr:rowOff>15875</xdr:rowOff>
    </xdr:to>
    <xdr:pic>
      <xdr:nvPicPr>
        <xdr:cNvPr id="168" name="Picture 167">
          <a:extLst>
            <a:ext uri="{FF2B5EF4-FFF2-40B4-BE49-F238E27FC236}">
              <a16:creationId xmlns:a16="http://schemas.microsoft.com/office/drawing/2014/main" id="{9321B05A-0738-4AB0-B94D-0A6FC579BD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67875" y="75276075"/>
          <a:ext cx="15875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19050</xdr:colOff>
      <xdr:row>399</xdr:row>
      <xdr:rowOff>0</xdr:rowOff>
    </xdr:from>
    <xdr:to>
      <xdr:col>7</xdr:col>
      <xdr:colOff>34925</xdr:colOff>
      <xdr:row>399</xdr:row>
      <xdr:rowOff>15875</xdr:rowOff>
    </xdr:to>
    <xdr:pic>
      <xdr:nvPicPr>
        <xdr:cNvPr id="169" name="Picture 168">
          <a:extLst>
            <a:ext uri="{FF2B5EF4-FFF2-40B4-BE49-F238E27FC236}">
              <a16:creationId xmlns:a16="http://schemas.microsoft.com/office/drawing/2014/main" id="{B15DF333-C29D-4031-88AF-5D0FB81F4D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86925" y="75276075"/>
          <a:ext cx="15875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38100</xdr:colOff>
      <xdr:row>399</xdr:row>
      <xdr:rowOff>0</xdr:rowOff>
    </xdr:from>
    <xdr:to>
      <xdr:col>7</xdr:col>
      <xdr:colOff>53975</xdr:colOff>
      <xdr:row>399</xdr:row>
      <xdr:rowOff>15875</xdr:rowOff>
    </xdr:to>
    <xdr:pic>
      <xdr:nvPicPr>
        <xdr:cNvPr id="170" name="Picture 169">
          <a:extLst>
            <a:ext uri="{FF2B5EF4-FFF2-40B4-BE49-F238E27FC236}">
              <a16:creationId xmlns:a16="http://schemas.microsoft.com/office/drawing/2014/main" id="{4C804198-3FA1-44D1-8FF1-7F5E3F0DED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05975" y="75276075"/>
          <a:ext cx="15875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57150</xdr:colOff>
      <xdr:row>399</xdr:row>
      <xdr:rowOff>0</xdr:rowOff>
    </xdr:from>
    <xdr:to>
      <xdr:col>7</xdr:col>
      <xdr:colOff>73025</xdr:colOff>
      <xdr:row>399</xdr:row>
      <xdr:rowOff>15875</xdr:rowOff>
    </xdr:to>
    <xdr:pic>
      <xdr:nvPicPr>
        <xdr:cNvPr id="171" name="Picture 170">
          <a:extLst>
            <a:ext uri="{FF2B5EF4-FFF2-40B4-BE49-F238E27FC236}">
              <a16:creationId xmlns:a16="http://schemas.microsoft.com/office/drawing/2014/main" id="{56F9F7BB-DAA9-46CB-92A7-3316629372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25025" y="75276075"/>
          <a:ext cx="15875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399</xdr:row>
      <xdr:rowOff>0</xdr:rowOff>
    </xdr:from>
    <xdr:to>
      <xdr:col>7</xdr:col>
      <xdr:colOff>15875</xdr:colOff>
      <xdr:row>399</xdr:row>
      <xdr:rowOff>15875</xdr:rowOff>
    </xdr:to>
    <xdr:pic>
      <xdr:nvPicPr>
        <xdr:cNvPr id="172" name="Picture 171">
          <a:extLst>
            <a:ext uri="{FF2B5EF4-FFF2-40B4-BE49-F238E27FC236}">
              <a16:creationId xmlns:a16="http://schemas.microsoft.com/office/drawing/2014/main" id="{F15C8E49-0AEC-42FA-B6A6-510BC8DEA1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67875" y="75276075"/>
          <a:ext cx="15875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19050</xdr:colOff>
      <xdr:row>399</xdr:row>
      <xdr:rowOff>0</xdr:rowOff>
    </xdr:from>
    <xdr:to>
      <xdr:col>7</xdr:col>
      <xdr:colOff>34925</xdr:colOff>
      <xdr:row>399</xdr:row>
      <xdr:rowOff>15875</xdr:rowOff>
    </xdr:to>
    <xdr:pic>
      <xdr:nvPicPr>
        <xdr:cNvPr id="173" name="Picture 172">
          <a:extLst>
            <a:ext uri="{FF2B5EF4-FFF2-40B4-BE49-F238E27FC236}">
              <a16:creationId xmlns:a16="http://schemas.microsoft.com/office/drawing/2014/main" id="{1F4F3750-6D1E-4A91-A9CD-435A6947BE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86925" y="75276075"/>
          <a:ext cx="15875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38100</xdr:colOff>
      <xdr:row>399</xdr:row>
      <xdr:rowOff>0</xdr:rowOff>
    </xdr:from>
    <xdr:to>
      <xdr:col>7</xdr:col>
      <xdr:colOff>53975</xdr:colOff>
      <xdr:row>399</xdr:row>
      <xdr:rowOff>15875</xdr:rowOff>
    </xdr:to>
    <xdr:pic>
      <xdr:nvPicPr>
        <xdr:cNvPr id="174" name="Picture 173">
          <a:extLst>
            <a:ext uri="{FF2B5EF4-FFF2-40B4-BE49-F238E27FC236}">
              <a16:creationId xmlns:a16="http://schemas.microsoft.com/office/drawing/2014/main" id="{B86604FC-A32B-4FFA-A374-03B9FE2C30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05975" y="75276075"/>
          <a:ext cx="15875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57150</xdr:colOff>
      <xdr:row>399</xdr:row>
      <xdr:rowOff>0</xdr:rowOff>
    </xdr:from>
    <xdr:to>
      <xdr:col>7</xdr:col>
      <xdr:colOff>73025</xdr:colOff>
      <xdr:row>399</xdr:row>
      <xdr:rowOff>15875</xdr:rowOff>
    </xdr:to>
    <xdr:pic>
      <xdr:nvPicPr>
        <xdr:cNvPr id="175" name="Picture 174">
          <a:extLst>
            <a:ext uri="{FF2B5EF4-FFF2-40B4-BE49-F238E27FC236}">
              <a16:creationId xmlns:a16="http://schemas.microsoft.com/office/drawing/2014/main" id="{05290F32-1EC6-4E72-B770-812FC3A54B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25025" y="75276075"/>
          <a:ext cx="15875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399</xdr:row>
      <xdr:rowOff>0</xdr:rowOff>
    </xdr:from>
    <xdr:to>
      <xdr:col>7</xdr:col>
      <xdr:colOff>15875</xdr:colOff>
      <xdr:row>399</xdr:row>
      <xdr:rowOff>15875</xdr:rowOff>
    </xdr:to>
    <xdr:pic>
      <xdr:nvPicPr>
        <xdr:cNvPr id="176" name="Picture 175">
          <a:extLst>
            <a:ext uri="{FF2B5EF4-FFF2-40B4-BE49-F238E27FC236}">
              <a16:creationId xmlns:a16="http://schemas.microsoft.com/office/drawing/2014/main" id="{12E1FC6B-B16B-4EC8-892F-C08ADF49F1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67875" y="75276075"/>
          <a:ext cx="15875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19050</xdr:colOff>
      <xdr:row>399</xdr:row>
      <xdr:rowOff>0</xdr:rowOff>
    </xdr:from>
    <xdr:to>
      <xdr:col>7</xdr:col>
      <xdr:colOff>34925</xdr:colOff>
      <xdr:row>399</xdr:row>
      <xdr:rowOff>15875</xdr:rowOff>
    </xdr:to>
    <xdr:pic>
      <xdr:nvPicPr>
        <xdr:cNvPr id="177" name="Picture 176">
          <a:extLst>
            <a:ext uri="{FF2B5EF4-FFF2-40B4-BE49-F238E27FC236}">
              <a16:creationId xmlns:a16="http://schemas.microsoft.com/office/drawing/2014/main" id="{DC6D12D3-C686-456E-91FE-A1FA24E2E0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86925" y="75276075"/>
          <a:ext cx="15875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38100</xdr:colOff>
      <xdr:row>399</xdr:row>
      <xdr:rowOff>0</xdr:rowOff>
    </xdr:from>
    <xdr:to>
      <xdr:col>7</xdr:col>
      <xdr:colOff>53975</xdr:colOff>
      <xdr:row>399</xdr:row>
      <xdr:rowOff>15875</xdr:rowOff>
    </xdr:to>
    <xdr:pic>
      <xdr:nvPicPr>
        <xdr:cNvPr id="178" name="Picture 177">
          <a:extLst>
            <a:ext uri="{FF2B5EF4-FFF2-40B4-BE49-F238E27FC236}">
              <a16:creationId xmlns:a16="http://schemas.microsoft.com/office/drawing/2014/main" id="{FB388C35-D3CA-4D29-8291-1B1585C1A6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05975" y="75276075"/>
          <a:ext cx="15875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57150</xdr:colOff>
      <xdr:row>399</xdr:row>
      <xdr:rowOff>0</xdr:rowOff>
    </xdr:from>
    <xdr:to>
      <xdr:col>7</xdr:col>
      <xdr:colOff>73025</xdr:colOff>
      <xdr:row>399</xdr:row>
      <xdr:rowOff>15875</xdr:rowOff>
    </xdr:to>
    <xdr:pic>
      <xdr:nvPicPr>
        <xdr:cNvPr id="179" name="Picture 178">
          <a:extLst>
            <a:ext uri="{FF2B5EF4-FFF2-40B4-BE49-F238E27FC236}">
              <a16:creationId xmlns:a16="http://schemas.microsoft.com/office/drawing/2014/main" id="{FCBCD938-B251-4571-ACBD-7632ADD2E1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25025" y="75276075"/>
          <a:ext cx="15875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399</xdr:row>
      <xdr:rowOff>0</xdr:rowOff>
    </xdr:from>
    <xdr:to>
      <xdr:col>7</xdr:col>
      <xdr:colOff>15875</xdr:colOff>
      <xdr:row>399</xdr:row>
      <xdr:rowOff>15875</xdr:rowOff>
    </xdr:to>
    <xdr:pic>
      <xdr:nvPicPr>
        <xdr:cNvPr id="180" name="Picture 179">
          <a:extLst>
            <a:ext uri="{FF2B5EF4-FFF2-40B4-BE49-F238E27FC236}">
              <a16:creationId xmlns:a16="http://schemas.microsoft.com/office/drawing/2014/main" id="{0D7AB9F7-EC57-46B0-B7DC-00F3944325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67875" y="75276075"/>
          <a:ext cx="15875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19050</xdr:colOff>
      <xdr:row>399</xdr:row>
      <xdr:rowOff>0</xdr:rowOff>
    </xdr:from>
    <xdr:to>
      <xdr:col>7</xdr:col>
      <xdr:colOff>34925</xdr:colOff>
      <xdr:row>399</xdr:row>
      <xdr:rowOff>15875</xdr:rowOff>
    </xdr:to>
    <xdr:pic>
      <xdr:nvPicPr>
        <xdr:cNvPr id="181" name="Picture 180">
          <a:extLst>
            <a:ext uri="{FF2B5EF4-FFF2-40B4-BE49-F238E27FC236}">
              <a16:creationId xmlns:a16="http://schemas.microsoft.com/office/drawing/2014/main" id="{E42818E0-6D95-4249-A2B0-CE9113291F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86925" y="75276075"/>
          <a:ext cx="15875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38100</xdr:colOff>
      <xdr:row>399</xdr:row>
      <xdr:rowOff>0</xdr:rowOff>
    </xdr:from>
    <xdr:to>
      <xdr:col>7</xdr:col>
      <xdr:colOff>53975</xdr:colOff>
      <xdr:row>399</xdr:row>
      <xdr:rowOff>15875</xdr:rowOff>
    </xdr:to>
    <xdr:pic>
      <xdr:nvPicPr>
        <xdr:cNvPr id="182" name="Picture 181">
          <a:extLst>
            <a:ext uri="{FF2B5EF4-FFF2-40B4-BE49-F238E27FC236}">
              <a16:creationId xmlns:a16="http://schemas.microsoft.com/office/drawing/2014/main" id="{C0515D03-3628-4590-95A8-384CFBFA10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05975" y="75276075"/>
          <a:ext cx="15875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57150</xdr:colOff>
      <xdr:row>399</xdr:row>
      <xdr:rowOff>0</xdr:rowOff>
    </xdr:from>
    <xdr:to>
      <xdr:col>7</xdr:col>
      <xdr:colOff>73025</xdr:colOff>
      <xdr:row>399</xdr:row>
      <xdr:rowOff>15875</xdr:rowOff>
    </xdr:to>
    <xdr:pic>
      <xdr:nvPicPr>
        <xdr:cNvPr id="183" name="Picture 182">
          <a:extLst>
            <a:ext uri="{FF2B5EF4-FFF2-40B4-BE49-F238E27FC236}">
              <a16:creationId xmlns:a16="http://schemas.microsoft.com/office/drawing/2014/main" id="{982D842A-7679-4558-B03D-15758D6022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25025" y="75276075"/>
          <a:ext cx="15875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399</xdr:row>
      <xdr:rowOff>0</xdr:rowOff>
    </xdr:from>
    <xdr:to>
      <xdr:col>7</xdr:col>
      <xdr:colOff>15875</xdr:colOff>
      <xdr:row>399</xdr:row>
      <xdr:rowOff>15875</xdr:rowOff>
    </xdr:to>
    <xdr:pic>
      <xdr:nvPicPr>
        <xdr:cNvPr id="184" name="Picture 183">
          <a:extLst>
            <a:ext uri="{FF2B5EF4-FFF2-40B4-BE49-F238E27FC236}">
              <a16:creationId xmlns:a16="http://schemas.microsoft.com/office/drawing/2014/main" id="{ABDB1B25-8122-4416-9B5E-7E71DC9DDC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67875" y="75276075"/>
          <a:ext cx="15875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19050</xdr:colOff>
      <xdr:row>399</xdr:row>
      <xdr:rowOff>0</xdr:rowOff>
    </xdr:from>
    <xdr:to>
      <xdr:col>7</xdr:col>
      <xdr:colOff>34925</xdr:colOff>
      <xdr:row>399</xdr:row>
      <xdr:rowOff>15875</xdr:rowOff>
    </xdr:to>
    <xdr:pic>
      <xdr:nvPicPr>
        <xdr:cNvPr id="185" name="Picture 184">
          <a:extLst>
            <a:ext uri="{FF2B5EF4-FFF2-40B4-BE49-F238E27FC236}">
              <a16:creationId xmlns:a16="http://schemas.microsoft.com/office/drawing/2014/main" id="{3C60D83B-BECE-4F0F-A154-E2E7129E34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86925" y="75276075"/>
          <a:ext cx="15875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38100</xdr:colOff>
      <xdr:row>399</xdr:row>
      <xdr:rowOff>0</xdr:rowOff>
    </xdr:from>
    <xdr:to>
      <xdr:col>7</xdr:col>
      <xdr:colOff>53975</xdr:colOff>
      <xdr:row>399</xdr:row>
      <xdr:rowOff>15875</xdr:rowOff>
    </xdr:to>
    <xdr:pic>
      <xdr:nvPicPr>
        <xdr:cNvPr id="186" name="Picture 185">
          <a:extLst>
            <a:ext uri="{FF2B5EF4-FFF2-40B4-BE49-F238E27FC236}">
              <a16:creationId xmlns:a16="http://schemas.microsoft.com/office/drawing/2014/main" id="{07DD6F93-6241-4EC5-903F-09438A5763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05975" y="75276075"/>
          <a:ext cx="15875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57150</xdr:colOff>
      <xdr:row>399</xdr:row>
      <xdr:rowOff>0</xdr:rowOff>
    </xdr:from>
    <xdr:to>
      <xdr:col>7</xdr:col>
      <xdr:colOff>73025</xdr:colOff>
      <xdr:row>399</xdr:row>
      <xdr:rowOff>15875</xdr:rowOff>
    </xdr:to>
    <xdr:pic>
      <xdr:nvPicPr>
        <xdr:cNvPr id="187" name="Picture 186">
          <a:extLst>
            <a:ext uri="{FF2B5EF4-FFF2-40B4-BE49-F238E27FC236}">
              <a16:creationId xmlns:a16="http://schemas.microsoft.com/office/drawing/2014/main" id="{E02DE2E4-6752-4B69-9078-8D72419A83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25025" y="75276075"/>
          <a:ext cx="15875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399</xdr:row>
      <xdr:rowOff>0</xdr:rowOff>
    </xdr:from>
    <xdr:to>
      <xdr:col>7</xdr:col>
      <xdr:colOff>15875</xdr:colOff>
      <xdr:row>399</xdr:row>
      <xdr:rowOff>15875</xdr:rowOff>
    </xdr:to>
    <xdr:pic>
      <xdr:nvPicPr>
        <xdr:cNvPr id="188" name="Picture 187">
          <a:extLst>
            <a:ext uri="{FF2B5EF4-FFF2-40B4-BE49-F238E27FC236}">
              <a16:creationId xmlns:a16="http://schemas.microsoft.com/office/drawing/2014/main" id="{484AA83E-33AA-4424-A076-78CA72553C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67875" y="75276075"/>
          <a:ext cx="15875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19050</xdr:colOff>
      <xdr:row>399</xdr:row>
      <xdr:rowOff>0</xdr:rowOff>
    </xdr:from>
    <xdr:to>
      <xdr:col>7</xdr:col>
      <xdr:colOff>34925</xdr:colOff>
      <xdr:row>399</xdr:row>
      <xdr:rowOff>15875</xdr:rowOff>
    </xdr:to>
    <xdr:pic>
      <xdr:nvPicPr>
        <xdr:cNvPr id="189" name="Picture 188">
          <a:extLst>
            <a:ext uri="{FF2B5EF4-FFF2-40B4-BE49-F238E27FC236}">
              <a16:creationId xmlns:a16="http://schemas.microsoft.com/office/drawing/2014/main" id="{3AFCB447-D941-4EDC-B572-DBF55ABF5D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86925" y="75276075"/>
          <a:ext cx="15875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38100</xdr:colOff>
      <xdr:row>399</xdr:row>
      <xdr:rowOff>0</xdr:rowOff>
    </xdr:from>
    <xdr:to>
      <xdr:col>7</xdr:col>
      <xdr:colOff>53975</xdr:colOff>
      <xdr:row>399</xdr:row>
      <xdr:rowOff>15875</xdr:rowOff>
    </xdr:to>
    <xdr:pic>
      <xdr:nvPicPr>
        <xdr:cNvPr id="190" name="Picture 189">
          <a:extLst>
            <a:ext uri="{FF2B5EF4-FFF2-40B4-BE49-F238E27FC236}">
              <a16:creationId xmlns:a16="http://schemas.microsoft.com/office/drawing/2014/main" id="{2F15AD32-72E0-4C63-B3C3-C9E7E3AED2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05975" y="75276075"/>
          <a:ext cx="15875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57150</xdr:colOff>
      <xdr:row>399</xdr:row>
      <xdr:rowOff>0</xdr:rowOff>
    </xdr:from>
    <xdr:to>
      <xdr:col>7</xdr:col>
      <xdr:colOff>73025</xdr:colOff>
      <xdr:row>399</xdr:row>
      <xdr:rowOff>15875</xdr:rowOff>
    </xdr:to>
    <xdr:pic>
      <xdr:nvPicPr>
        <xdr:cNvPr id="191" name="Picture 190">
          <a:extLst>
            <a:ext uri="{FF2B5EF4-FFF2-40B4-BE49-F238E27FC236}">
              <a16:creationId xmlns:a16="http://schemas.microsoft.com/office/drawing/2014/main" id="{55E57B16-BF59-47C8-AF40-E594D38A2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25025" y="75276075"/>
          <a:ext cx="15875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399</xdr:row>
      <xdr:rowOff>0</xdr:rowOff>
    </xdr:from>
    <xdr:to>
      <xdr:col>7</xdr:col>
      <xdr:colOff>15875</xdr:colOff>
      <xdr:row>399</xdr:row>
      <xdr:rowOff>15875</xdr:rowOff>
    </xdr:to>
    <xdr:pic>
      <xdr:nvPicPr>
        <xdr:cNvPr id="192" name="Picture 191">
          <a:extLst>
            <a:ext uri="{FF2B5EF4-FFF2-40B4-BE49-F238E27FC236}">
              <a16:creationId xmlns:a16="http://schemas.microsoft.com/office/drawing/2014/main" id="{98D08EBC-1977-44C5-AA9F-34242930DD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67875" y="75276075"/>
          <a:ext cx="15875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19050</xdr:colOff>
      <xdr:row>399</xdr:row>
      <xdr:rowOff>0</xdr:rowOff>
    </xdr:from>
    <xdr:to>
      <xdr:col>7</xdr:col>
      <xdr:colOff>34925</xdr:colOff>
      <xdr:row>399</xdr:row>
      <xdr:rowOff>15875</xdr:rowOff>
    </xdr:to>
    <xdr:pic>
      <xdr:nvPicPr>
        <xdr:cNvPr id="193" name="Picture 192">
          <a:extLst>
            <a:ext uri="{FF2B5EF4-FFF2-40B4-BE49-F238E27FC236}">
              <a16:creationId xmlns:a16="http://schemas.microsoft.com/office/drawing/2014/main" id="{5F450999-F970-497E-9608-3EF0EF2244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86925" y="75276075"/>
          <a:ext cx="15875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38100</xdr:colOff>
      <xdr:row>399</xdr:row>
      <xdr:rowOff>0</xdr:rowOff>
    </xdr:from>
    <xdr:to>
      <xdr:col>7</xdr:col>
      <xdr:colOff>53975</xdr:colOff>
      <xdr:row>399</xdr:row>
      <xdr:rowOff>15875</xdr:rowOff>
    </xdr:to>
    <xdr:pic>
      <xdr:nvPicPr>
        <xdr:cNvPr id="194" name="Picture 193">
          <a:extLst>
            <a:ext uri="{FF2B5EF4-FFF2-40B4-BE49-F238E27FC236}">
              <a16:creationId xmlns:a16="http://schemas.microsoft.com/office/drawing/2014/main" id="{3BB81C6B-F5FF-424E-97C8-76BB13C539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05975" y="75276075"/>
          <a:ext cx="15875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399</xdr:row>
      <xdr:rowOff>0</xdr:rowOff>
    </xdr:from>
    <xdr:to>
      <xdr:col>7</xdr:col>
      <xdr:colOff>15875</xdr:colOff>
      <xdr:row>399</xdr:row>
      <xdr:rowOff>15875</xdr:rowOff>
    </xdr:to>
    <xdr:pic>
      <xdr:nvPicPr>
        <xdr:cNvPr id="195" name="Picture 194">
          <a:extLst>
            <a:ext uri="{FF2B5EF4-FFF2-40B4-BE49-F238E27FC236}">
              <a16:creationId xmlns:a16="http://schemas.microsoft.com/office/drawing/2014/main" id="{19B0973A-6562-49A7-B911-158E6C93FD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67875" y="75276075"/>
          <a:ext cx="15875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399</xdr:row>
      <xdr:rowOff>0</xdr:rowOff>
    </xdr:from>
    <xdr:to>
      <xdr:col>7</xdr:col>
      <xdr:colOff>15875</xdr:colOff>
      <xdr:row>399</xdr:row>
      <xdr:rowOff>15875</xdr:rowOff>
    </xdr:to>
    <xdr:pic>
      <xdr:nvPicPr>
        <xdr:cNvPr id="196" name="Picture 195">
          <a:extLst>
            <a:ext uri="{FF2B5EF4-FFF2-40B4-BE49-F238E27FC236}">
              <a16:creationId xmlns:a16="http://schemas.microsoft.com/office/drawing/2014/main" id="{287EF4CD-CB4C-4A5D-B4CF-FC14236224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67875" y="75276075"/>
          <a:ext cx="15875" cy="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398</xdr:row>
      <xdr:rowOff>0</xdr:rowOff>
    </xdr:from>
    <xdr:to>
      <xdr:col>2</xdr:col>
      <xdr:colOff>15875</xdr:colOff>
      <xdr:row>398</xdr:row>
      <xdr:rowOff>15875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997DB3C-E307-87E5-1A32-A400E33A8B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36893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19050</xdr:colOff>
      <xdr:row>398</xdr:row>
      <xdr:rowOff>0</xdr:rowOff>
    </xdr:from>
    <xdr:to>
      <xdr:col>2</xdr:col>
      <xdr:colOff>34925</xdr:colOff>
      <xdr:row>398</xdr:row>
      <xdr:rowOff>15875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DE0C62F-E34D-81D4-894B-3538464DCD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71700" y="36893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398</xdr:row>
      <xdr:rowOff>0</xdr:rowOff>
    </xdr:from>
    <xdr:to>
      <xdr:col>9</xdr:col>
      <xdr:colOff>0</xdr:colOff>
      <xdr:row>398</xdr:row>
      <xdr:rowOff>15875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8FEF9474-9089-A3BE-BCA9-187634EB44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99350" y="38798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398</xdr:row>
      <xdr:rowOff>0</xdr:rowOff>
    </xdr:from>
    <xdr:to>
      <xdr:col>9</xdr:col>
      <xdr:colOff>0</xdr:colOff>
      <xdr:row>398</xdr:row>
      <xdr:rowOff>15875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F4C46C52-9DF7-40D7-1FD2-8D22D38D28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8400" y="38798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398</xdr:row>
      <xdr:rowOff>0</xdr:rowOff>
    </xdr:from>
    <xdr:to>
      <xdr:col>9</xdr:col>
      <xdr:colOff>0</xdr:colOff>
      <xdr:row>398</xdr:row>
      <xdr:rowOff>15875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7FBAC84A-09A2-F4A1-B8FE-0525BC7D27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37450" y="38798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398</xdr:row>
      <xdr:rowOff>0</xdr:rowOff>
    </xdr:from>
    <xdr:to>
      <xdr:col>9</xdr:col>
      <xdr:colOff>0</xdr:colOff>
      <xdr:row>398</xdr:row>
      <xdr:rowOff>15875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65597460-EA16-C4FE-2C46-352B3CBFEC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56500" y="38798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398</xdr:row>
      <xdr:rowOff>0</xdr:rowOff>
    </xdr:from>
    <xdr:to>
      <xdr:col>9</xdr:col>
      <xdr:colOff>0</xdr:colOff>
      <xdr:row>398</xdr:row>
      <xdr:rowOff>15875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CC3BD0C5-C11E-BA76-054D-149D075E9A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99350" y="40703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398</xdr:row>
      <xdr:rowOff>0</xdr:rowOff>
    </xdr:from>
    <xdr:to>
      <xdr:col>9</xdr:col>
      <xdr:colOff>0</xdr:colOff>
      <xdr:row>398</xdr:row>
      <xdr:rowOff>15875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D1FB3C08-3E1A-972E-D790-549377090D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8400" y="40703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398</xdr:row>
      <xdr:rowOff>0</xdr:rowOff>
    </xdr:from>
    <xdr:to>
      <xdr:col>9</xdr:col>
      <xdr:colOff>0</xdr:colOff>
      <xdr:row>398</xdr:row>
      <xdr:rowOff>15875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33AAD147-C132-ED66-AD62-61C60ADBF2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37450" y="40703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398</xdr:row>
      <xdr:rowOff>0</xdr:rowOff>
    </xdr:from>
    <xdr:to>
      <xdr:col>9</xdr:col>
      <xdr:colOff>0</xdr:colOff>
      <xdr:row>398</xdr:row>
      <xdr:rowOff>15875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60D696F8-20A0-E686-AF28-FF8EDB06F3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56500" y="40703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398</xdr:row>
      <xdr:rowOff>0</xdr:rowOff>
    </xdr:from>
    <xdr:to>
      <xdr:col>9</xdr:col>
      <xdr:colOff>0</xdr:colOff>
      <xdr:row>398</xdr:row>
      <xdr:rowOff>15875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A36D6F55-4825-D09A-015B-9D361C1531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99350" y="42608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398</xdr:row>
      <xdr:rowOff>0</xdr:rowOff>
    </xdr:from>
    <xdr:to>
      <xdr:col>9</xdr:col>
      <xdr:colOff>0</xdr:colOff>
      <xdr:row>398</xdr:row>
      <xdr:rowOff>15875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9EDE59B4-5BE5-5D5A-CCD5-D4D0A3BE49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8400" y="42608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398</xdr:row>
      <xdr:rowOff>0</xdr:rowOff>
    </xdr:from>
    <xdr:to>
      <xdr:col>9</xdr:col>
      <xdr:colOff>0</xdr:colOff>
      <xdr:row>398</xdr:row>
      <xdr:rowOff>15875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9F862031-3116-72CA-420E-D0F7A9EDAE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37450" y="42608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398</xdr:row>
      <xdr:rowOff>0</xdr:rowOff>
    </xdr:from>
    <xdr:to>
      <xdr:col>9</xdr:col>
      <xdr:colOff>0</xdr:colOff>
      <xdr:row>398</xdr:row>
      <xdr:rowOff>15875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28153A6A-1E86-CDFE-5357-C8F042916E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56500" y="42608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398</xdr:row>
      <xdr:rowOff>0</xdr:rowOff>
    </xdr:from>
    <xdr:to>
      <xdr:col>9</xdr:col>
      <xdr:colOff>0</xdr:colOff>
      <xdr:row>398</xdr:row>
      <xdr:rowOff>15875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C16BC208-A364-DFC6-C73A-5E5BB4AA8E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99350" y="44513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398</xdr:row>
      <xdr:rowOff>0</xdr:rowOff>
    </xdr:from>
    <xdr:to>
      <xdr:col>9</xdr:col>
      <xdr:colOff>0</xdr:colOff>
      <xdr:row>398</xdr:row>
      <xdr:rowOff>15875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5C2ABE61-2F58-426A-9A94-949766E25A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8400" y="44513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398</xdr:row>
      <xdr:rowOff>0</xdr:rowOff>
    </xdr:from>
    <xdr:to>
      <xdr:col>9</xdr:col>
      <xdr:colOff>0</xdr:colOff>
      <xdr:row>398</xdr:row>
      <xdr:rowOff>15875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E531EDEC-46F3-E327-D974-DAE775EC47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37450" y="44513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398</xdr:row>
      <xdr:rowOff>0</xdr:rowOff>
    </xdr:from>
    <xdr:to>
      <xdr:col>9</xdr:col>
      <xdr:colOff>0</xdr:colOff>
      <xdr:row>398</xdr:row>
      <xdr:rowOff>15875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12F55DAB-2AFE-FEE4-34D0-190DB0ED22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56500" y="44513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398</xdr:row>
      <xdr:rowOff>0</xdr:rowOff>
    </xdr:from>
    <xdr:to>
      <xdr:col>9</xdr:col>
      <xdr:colOff>0</xdr:colOff>
      <xdr:row>398</xdr:row>
      <xdr:rowOff>15875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AE6BA31B-554B-8627-4A18-DB5FF7ED1B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99350" y="46418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398</xdr:row>
      <xdr:rowOff>0</xdr:rowOff>
    </xdr:from>
    <xdr:to>
      <xdr:col>9</xdr:col>
      <xdr:colOff>0</xdr:colOff>
      <xdr:row>398</xdr:row>
      <xdr:rowOff>15875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EE823B23-1537-89A7-6461-27B06DC10D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8400" y="46418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398</xdr:row>
      <xdr:rowOff>0</xdr:rowOff>
    </xdr:from>
    <xdr:to>
      <xdr:col>9</xdr:col>
      <xdr:colOff>0</xdr:colOff>
      <xdr:row>398</xdr:row>
      <xdr:rowOff>15875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31A5EECB-BEFA-53DD-E09E-5446E1624C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37450" y="46418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398</xdr:row>
      <xdr:rowOff>0</xdr:rowOff>
    </xdr:from>
    <xdr:to>
      <xdr:col>9</xdr:col>
      <xdr:colOff>0</xdr:colOff>
      <xdr:row>398</xdr:row>
      <xdr:rowOff>15875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CCE86BE1-687B-E9D5-FE12-333B33A085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56500" y="46418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398</xdr:row>
      <xdr:rowOff>0</xdr:rowOff>
    </xdr:from>
    <xdr:to>
      <xdr:col>9</xdr:col>
      <xdr:colOff>0</xdr:colOff>
      <xdr:row>398</xdr:row>
      <xdr:rowOff>15875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id="{3F1DAEEF-28A6-85A4-1C47-B1C1A081B8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99350" y="48323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398</xdr:row>
      <xdr:rowOff>0</xdr:rowOff>
    </xdr:from>
    <xdr:to>
      <xdr:col>9</xdr:col>
      <xdr:colOff>0</xdr:colOff>
      <xdr:row>398</xdr:row>
      <xdr:rowOff>15875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id="{FA3E1B68-9946-E27B-7BFC-A7418B2BCE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8400" y="48323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398</xdr:row>
      <xdr:rowOff>0</xdr:rowOff>
    </xdr:from>
    <xdr:to>
      <xdr:col>9</xdr:col>
      <xdr:colOff>0</xdr:colOff>
      <xdr:row>398</xdr:row>
      <xdr:rowOff>15875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80014747-BBCD-FCA6-5627-070A2FFF96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37450" y="48323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398</xdr:row>
      <xdr:rowOff>0</xdr:rowOff>
    </xdr:from>
    <xdr:to>
      <xdr:col>9</xdr:col>
      <xdr:colOff>0</xdr:colOff>
      <xdr:row>398</xdr:row>
      <xdr:rowOff>15875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id="{BC559A0C-1785-7A6D-0E27-D079350CBA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56500" y="48323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398</xdr:row>
      <xdr:rowOff>0</xdr:rowOff>
    </xdr:from>
    <xdr:to>
      <xdr:col>9</xdr:col>
      <xdr:colOff>0</xdr:colOff>
      <xdr:row>398</xdr:row>
      <xdr:rowOff>15875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id="{645CD42C-52E3-0269-A664-27F3165456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99350" y="50228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398</xdr:row>
      <xdr:rowOff>0</xdr:rowOff>
    </xdr:from>
    <xdr:to>
      <xdr:col>9</xdr:col>
      <xdr:colOff>0</xdr:colOff>
      <xdr:row>398</xdr:row>
      <xdr:rowOff>15875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id="{74DCF841-F8F4-0660-BDAD-5A2582AA93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8400" y="50228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398</xdr:row>
      <xdr:rowOff>0</xdr:rowOff>
    </xdr:from>
    <xdr:to>
      <xdr:col>9</xdr:col>
      <xdr:colOff>0</xdr:colOff>
      <xdr:row>398</xdr:row>
      <xdr:rowOff>15875</xdr:rowOff>
    </xdr:to>
    <xdr:pic>
      <xdr:nvPicPr>
        <xdr:cNvPr id="39" name="Picture 38">
          <a:extLst>
            <a:ext uri="{FF2B5EF4-FFF2-40B4-BE49-F238E27FC236}">
              <a16:creationId xmlns:a16="http://schemas.microsoft.com/office/drawing/2014/main" id="{C697A560-AF3D-DDD7-E229-AE49F46A5C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37450" y="50228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398</xdr:row>
      <xdr:rowOff>0</xdr:rowOff>
    </xdr:from>
    <xdr:to>
      <xdr:col>9</xdr:col>
      <xdr:colOff>0</xdr:colOff>
      <xdr:row>398</xdr:row>
      <xdr:rowOff>15875</xdr:rowOff>
    </xdr:to>
    <xdr:pic>
      <xdr:nvPicPr>
        <xdr:cNvPr id="40" name="Picture 39">
          <a:extLst>
            <a:ext uri="{FF2B5EF4-FFF2-40B4-BE49-F238E27FC236}">
              <a16:creationId xmlns:a16="http://schemas.microsoft.com/office/drawing/2014/main" id="{66EFFD05-D394-C4EF-1EEA-3751AED5E2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56500" y="50228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398</xdr:row>
      <xdr:rowOff>0</xdr:rowOff>
    </xdr:from>
    <xdr:to>
      <xdr:col>9</xdr:col>
      <xdr:colOff>0</xdr:colOff>
      <xdr:row>398</xdr:row>
      <xdr:rowOff>15875</xdr:rowOff>
    </xdr:to>
    <xdr:pic>
      <xdr:nvPicPr>
        <xdr:cNvPr id="42" name="Picture 41">
          <a:extLst>
            <a:ext uri="{FF2B5EF4-FFF2-40B4-BE49-F238E27FC236}">
              <a16:creationId xmlns:a16="http://schemas.microsoft.com/office/drawing/2014/main" id="{5F6DB6D0-C052-515F-A8A5-DF6E8F6187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99350" y="52133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398</xdr:row>
      <xdr:rowOff>0</xdr:rowOff>
    </xdr:from>
    <xdr:to>
      <xdr:col>9</xdr:col>
      <xdr:colOff>0</xdr:colOff>
      <xdr:row>398</xdr:row>
      <xdr:rowOff>15875</xdr:rowOff>
    </xdr:to>
    <xdr:pic>
      <xdr:nvPicPr>
        <xdr:cNvPr id="43" name="Picture 42">
          <a:extLst>
            <a:ext uri="{FF2B5EF4-FFF2-40B4-BE49-F238E27FC236}">
              <a16:creationId xmlns:a16="http://schemas.microsoft.com/office/drawing/2014/main" id="{585A6480-FA32-7BD6-D54C-AEC4ABF9C0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8400" y="52133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398</xdr:row>
      <xdr:rowOff>0</xdr:rowOff>
    </xdr:from>
    <xdr:to>
      <xdr:col>9</xdr:col>
      <xdr:colOff>0</xdr:colOff>
      <xdr:row>398</xdr:row>
      <xdr:rowOff>15875</xdr:rowOff>
    </xdr:to>
    <xdr:pic>
      <xdr:nvPicPr>
        <xdr:cNvPr id="44" name="Picture 43">
          <a:extLst>
            <a:ext uri="{FF2B5EF4-FFF2-40B4-BE49-F238E27FC236}">
              <a16:creationId xmlns:a16="http://schemas.microsoft.com/office/drawing/2014/main" id="{7DFF96DC-27BD-6B92-5132-29FC0E3320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37450" y="52133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398</xdr:row>
      <xdr:rowOff>0</xdr:rowOff>
    </xdr:from>
    <xdr:to>
      <xdr:col>9</xdr:col>
      <xdr:colOff>0</xdr:colOff>
      <xdr:row>398</xdr:row>
      <xdr:rowOff>15875</xdr:rowOff>
    </xdr:to>
    <xdr:pic>
      <xdr:nvPicPr>
        <xdr:cNvPr id="45" name="Picture 44">
          <a:extLst>
            <a:ext uri="{FF2B5EF4-FFF2-40B4-BE49-F238E27FC236}">
              <a16:creationId xmlns:a16="http://schemas.microsoft.com/office/drawing/2014/main" id="{6610BAB1-468C-2BD0-1A74-9A1F41DCFC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56500" y="52133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398</xdr:row>
      <xdr:rowOff>0</xdr:rowOff>
    </xdr:from>
    <xdr:to>
      <xdr:col>9</xdr:col>
      <xdr:colOff>0</xdr:colOff>
      <xdr:row>398</xdr:row>
      <xdr:rowOff>15875</xdr:rowOff>
    </xdr:to>
    <xdr:pic>
      <xdr:nvPicPr>
        <xdr:cNvPr id="47" name="Picture 46">
          <a:extLst>
            <a:ext uri="{FF2B5EF4-FFF2-40B4-BE49-F238E27FC236}">
              <a16:creationId xmlns:a16="http://schemas.microsoft.com/office/drawing/2014/main" id="{3B049173-DC45-5EAA-5A33-DFA4EDD140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99350" y="54038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398</xdr:row>
      <xdr:rowOff>0</xdr:rowOff>
    </xdr:from>
    <xdr:to>
      <xdr:col>9</xdr:col>
      <xdr:colOff>0</xdr:colOff>
      <xdr:row>398</xdr:row>
      <xdr:rowOff>15875</xdr:rowOff>
    </xdr:to>
    <xdr:pic>
      <xdr:nvPicPr>
        <xdr:cNvPr id="49" name="Picture 48">
          <a:extLst>
            <a:ext uri="{FF2B5EF4-FFF2-40B4-BE49-F238E27FC236}">
              <a16:creationId xmlns:a16="http://schemas.microsoft.com/office/drawing/2014/main" id="{CABA294E-1FB9-48BA-C1AF-72FA74A0E5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99350" y="55943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398</xdr:row>
      <xdr:rowOff>0</xdr:rowOff>
    </xdr:from>
    <xdr:to>
      <xdr:col>9</xdr:col>
      <xdr:colOff>0</xdr:colOff>
      <xdr:row>398</xdr:row>
      <xdr:rowOff>15875</xdr:rowOff>
    </xdr:to>
    <xdr:pic>
      <xdr:nvPicPr>
        <xdr:cNvPr id="50" name="Picture 49">
          <a:extLst>
            <a:ext uri="{FF2B5EF4-FFF2-40B4-BE49-F238E27FC236}">
              <a16:creationId xmlns:a16="http://schemas.microsoft.com/office/drawing/2014/main" id="{C8E4913E-FC84-4E81-2BF3-8D2B29BB5F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8400" y="55943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398</xdr:row>
      <xdr:rowOff>0</xdr:rowOff>
    </xdr:from>
    <xdr:to>
      <xdr:col>9</xdr:col>
      <xdr:colOff>0</xdr:colOff>
      <xdr:row>398</xdr:row>
      <xdr:rowOff>15875</xdr:rowOff>
    </xdr:to>
    <xdr:pic>
      <xdr:nvPicPr>
        <xdr:cNvPr id="51" name="Picture 50">
          <a:extLst>
            <a:ext uri="{FF2B5EF4-FFF2-40B4-BE49-F238E27FC236}">
              <a16:creationId xmlns:a16="http://schemas.microsoft.com/office/drawing/2014/main" id="{485A3388-4512-9052-002B-BAA02DB12E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37450" y="55943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398</xdr:row>
      <xdr:rowOff>0</xdr:rowOff>
    </xdr:from>
    <xdr:to>
      <xdr:col>9</xdr:col>
      <xdr:colOff>0</xdr:colOff>
      <xdr:row>398</xdr:row>
      <xdr:rowOff>15875</xdr:rowOff>
    </xdr:to>
    <xdr:pic>
      <xdr:nvPicPr>
        <xdr:cNvPr id="52" name="Picture 51">
          <a:extLst>
            <a:ext uri="{FF2B5EF4-FFF2-40B4-BE49-F238E27FC236}">
              <a16:creationId xmlns:a16="http://schemas.microsoft.com/office/drawing/2014/main" id="{420C4ABC-7E71-FD33-75A8-51F092F859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56500" y="55943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398</xdr:row>
      <xdr:rowOff>0</xdr:rowOff>
    </xdr:from>
    <xdr:to>
      <xdr:col>9</xdr:col>
      <xdr:colOff>0</xdr:colOff>
      <xdr:row>398</xdr:row>
      <xdr:rowOff>15875</xdr:rowOff>
    </xdr:to>
    <xdr:pic>
      <xdr:nvPicPr>
        <xdr:cNvPr id="54" name="Picture 53">
          <a:extLst>
            <a:ext uri="{FF2B5EF4-FFF2-40B4-BE49-F238E27FC236}">
              <a16:creationId xmlns:a16="http://schemas.microsoft.com/office/drawing/2014/main" id="{F36CC332-C36C-E5C5-A085-62E4504878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99350" y="57848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398</xdr:row>
      <xdr:rowOff>0</xdr:rowOff>
    </xdr:from>
    <xdr:to>
      <xdr:col>9</xdr:col>
      <xdr:colOff>0</xdr:colOff>
      <xdr:row>398</xdr:row>
      <xdr:rowOff>15875</xdr:rowOff>
    </xdr:to>
    <xdr:pic>
      <xdr:nvPicPr>
        <xdr:cNvPr id="55" name="Picture 54">
          <a:extLst>
            <a:ext uri="{FF2B5EF4-FFF2-40B4-BE49-F238E27FC236}">
              <a16:creationId xmlns:a16="http://schemas.microsoft.com/office/drawing/2014/main" id="{29D27ED7-2668-6358-8F06-985EFA7807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8400" y="57848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398</xdr:row>
      <xdr:rowOff>0</xdr:rowOff>
    </xdr:from>
    <xdr:to>
      <xdr:col>9</xdr:col>
      <xdr:colOff>0</xdr:colOff>
      <xdr:row>398</xdr:row>
      <xdr:rowOff>15875</xdr:rowOff>
    </xdr:to>
    <xdr:pic>
      <xdr:nvPicPr>
        <xdr:cNvPr id="56" name="Picture 55">
          <a:extLst>
            <a:ext uri="{FF2B5EF4-FFF2-40B4-BE49-F238E27FC236}">
              <a16:creationId xmlns:a16="http://schemas.microsoft.com/office/drawing/2014/main" id="{D98463EC-238F-E9B3-D48E-E50867D523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37450" y="57848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398</xdr:row>
      <xdr:rowOff>0</xdr:rowOff>
    </xdr:from>
    <xdr:to>
      <xdr:col>9</xdr:col>
      <xdr:colOff>0</xdr:colOff>
      <xdr:row>398</xdr:row>
      <xdr:rowOff>15875</xdr:rowOff>
    </xdr:to>
    <xdr:pic>
      <xdr:nvPicPr>
        <xdr:cNvPr id="57" name="Picture 56">
          <a:extLst>
            <a:ext uri="{FF2B5EF4-FFF2-40B4-BE49-F238E27FC236}">
              <a16:creationId xmlns:a16="http://schemas.microsoft.com/office/drawing/2014/main" id="{AAE50E09-B46B-2B1F-0736-8CEA4F22C4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56500" y="57848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398</xdr:row>
      <xdr:rowOff>0</xdr:rowOff>
    </xdr:from>
    <xdr:to>
      <xdr:col>9</xdr:col>
      <xdr:colOff>0</xdr:colOff>
      <xdr:row>398</xdr:row>
      <xdr:rowOff>15875</xdr:rowOff>
    </xdr:to>
    <xdr:pic>
      <xdr:nvPicPr>
        <xdr:cNvPr id="59" name="Picture 58">
          <a:extLst>
            <a:ext uri="{FF2B5EF4-FFF2-40B4-BE49-F238E27FC236}">
              <a16:creationId xmlns:a16="http://schemas.microsoft.com/office/drawing/2014/main" id="{B9AFC527-7FD8-7D7A-2795-74284B14DE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99350" y="59753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398</xdr:row>
      <xdr:rowOff>0</xdr:rowOff>
    </xdr:from>
    <xdr:to>
      <xdr:col>9</xdr:col>
      <xdr:colOff>0</xdr:colOff>
      <xdr:row>398</xdr:row>
      <xdr:rowOff>15875</xdr:rowOff>
    </xdr:to>
    <xdr:pic>
      <xdr:nvPicPr>
        <xdr:cNvPr id="61" name="Picture 60">
          <a:extLst>
            <a:ext uri="{FF2B5EF4-FFF2-40B4-BE49-F238E27FC236}">
              <a16:creationId xmlns:a16="http://schemas.microsoft.com/office/drawing/2014/main" id="{0485CE88-D0F0-17E9-BF19-E3D1620702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99350" y="61658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398</xdr:row>
      <xdr:rowOff>0</xdr:rowOff>
    </xdr:from>
    <xdr:to>
      <xdr:col>9</xdr:col>
      <xdr:colOff>0</xdr:colOff>
      <xdr:row>398</xdr:row>
      <xdr:rowOff>15875</xdr:rowOff>
    </xdr:to>
    <xdr:pic>
      <xdr:nvPicPr>
        <xdr:cNvPr id="62" name="Picture 61">
          <a:extLst>
            <a:ext uri="{FF2B5EF4-FFF2-40B4-BE49-F238E27FC236}">
              <a16:creationId xmlns:a16="http://schemas.microsoft.com/office/drawing/2014/main" id="{3859F899-C442-D338-54E1-D3594FF6D2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8400" y="61658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398</xdr:row>
      <xdr:rowOff>0</xdr:rowOff>
    </xdr:from>
    <xdr:to>
      <xdr:col>9</xdr:col>
      <xdr:colOff>0</xdr:colOff>
      <xdr:row>398</xdr:row>
      <xdr:rowOff>15875</xdr:rowOff>
    </xdr:to>
    <xdr:pic>
      <xdr:nvPicPr>
        <xdr:cNvPr id="63" name="Picture 62">
          <a:extLst>
            <a:ext uri="{FF2B5EF4-FFF2-40B4-BE49-F238E27FC236}">
              <a16:creationId xmlns:a16="http://schemas.microsoft.com/office/drawing/2014/main" id="{182BF0D6-ADFD-6BCB-F011-9137BF5E07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37450" y="61658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398</xdr:row>
      <xdr:rowOff>0</xdr:rowOff>
    </xdr:from>
    <xdr:to>
      <xdr:col>9</xdr:col>
      <xdr:colOff>0</xdr:colOff>
      <xdr:row>398</xdr:row>
      <xdr:rowOff>15875</xdr:rowOff>
    </xdr:to>
    <xdr:pic>
      <xdr:nvPicPr>
        <xdr:cNvPr id="64" name="Picture 63">
          <a:extLst>
            <a:ext uri="{FF2B5EF4-FFF2-40B4-BE49-F238E27FC236}">
              <a16:creationId xmlns:a16="http://schemas.microsoft.com/office/drawing/2014/main" id="{13173FA8-2629-64FA-6C41-A31E472211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56500" y="61658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398</xdr:row>
      <xdr:rowOff>0</xdr:rowOff>
    </xdr:from>
    <xdr:to>
      <xdr:col>9</xdr:col>
      <xdr:colOff>0</xdr:colOff>
      <xdr:row>398</xdr:row>
      <xdr:rowOff>15875</xdr:rowOff>
    </xdr:to>
    <xdr:pic>
      <xdr:nvPicPr>
        <xdr:cNvPr id="66" name="Picture 65">
          <a:extLst>
            <a:ext uri="{FF2B5EF4-FFF2-40B4-BE49-F238E27FC236}">
              <a16:creationId xmlns:a16="http://schemas.microsoft.com/office/drawing/2014/main" id="{CB5B88FA-6CE2-C87B-23AF-3E08281483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99350" y="63563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398</xdr:row>
      <xdr:rowOff>0</xdr:rowOff>
    </xdr:from>
    <xdr:to>
      <xdr:col>9</xdr:col>
      <xdr:colOff>0</xdr:colOff>
      <xdr:row>398</xdr:row>
      <xdr:rowOff>15875</xdr:rowOff>
    </xdr:to>
    <xdr:pic>
      <xdr:nvPicPr>
        <xdr:cNvPr id="67" name="Picture 66">
          <a:extLst>
            <a:ext uri="{FF2B5EF4-FFF2-40B4-BE49-F238E27FC236}">
              <a16:creationId xmlns:a16="http://schemas.microsoft.com/office/drawing/2014/main" id="{B29A03FD-6200-1E19-35B0-353F6CC49E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8400" y="63563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398</xdr:row>
      <xdr:rowOff>0</xdr:rowOff>
    </xdr:from>
    <xdr:to>
      <xdr:col>9</xdr:col>
      <xdr:colOff>0</xdr:colOff>
      <xdr:row>398</xdr:row>
      <xdr:rowOff>15875</xdr:rowOff>
    </xdr:to>
    <xdr:pic>
      <xdr:nvPicPr>
        <xdr:cNvPr id="68" name="Picture 67">
          <a:extLst>
            <a:ext uri="{FF2B5EF4-FFF2-40B4-BE49-F238E27FC236}">
              <a16:creationId xmlns:a16="http://schemas.microsoft.com/office/drawing/2014/main" id="{6589E77A-C81B-42A1-A6DB-FD02A02873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37450" y="63563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398</xdr:row>
      <xdr:rowOff>0</xdr:rowOff>
    </xdr:from>
    <xdr:to>
      <xdr:col>9</xdr:col>
      <xdr:colOff>0</xdr:colOff>
      <xdr:row>398</xdr:row>
      <xdr:rowOff>15875</xdr:rowOff>
    </xdr:to>
    <xdr:pic>
      <xdr:nvPicPr>
        <xdr:cNvPr id="69" name="Picture 68">
          <a:extLst>
            <a:ext uri="{FF2B5EF4-FFF2-40B4-BE49-F238E27FC236}">
              <a16:creationId xmlns:a16="http://schemas.microsoft.com/office/drawing/2014/main" id="{D01EA5B0-A54D-DC2B-0C84-0C0A4B9E21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56500" y="63563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398</xdr:row>
      <xdr:rowOff>0</xdr:rowOff>
    </xdr:from>
    <xdr:to>
      <xdr:col>9</xdr:col>
      <xdr:colOff>0</xdr:colOff>
      <xdr:row>398</xdr:row>
      <xdr:rowOff>15875</xdr:rowOff>
    </xdr:to>
    <xdr:pic>
      <xdr:nvPicPr>
        <xdr:cNvPr id="71" name="Picture 70">
          <a:extLst>
            <a:ext uri="{FF2B5EF4-FFF2-40B4-BE49-F238E27FC236}">
              <a16:creationId xmlns:a16="http://schemas.microsoft.com/office/drawing/2014/main" id="{31FC86B3-FE47-C21B-5D60-30CD918528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99350" y="38735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398</xdr:row>
      <xdr:rowOff>0</xdr:rowOff>
    </xdr:from>
    <xdr:to>
      <xdr:col>9</xdr:col>
      <xdr:colOff>0</xdr:colOff>
      <xdr:row>398</xdr:row>
      <xdr:rowOff>15875</xdr:rowOff>
    </xdr:to>
    <xdr:pic>
      <xdr:nvPicPr>
        <xdr:cNvPr id="73" name="Picture 72">
          <a:extLst>
            <a:ext uri="{FF2B5EF4-FFF2-40B4-BE49-F238E27FC236}">
              <a16:creationId xmlns:a16="http://schemas.microsoft.com/office/drawing/2014/main" id="{0942091B-F66F-E40D-0B4A-98D3551279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99350" y="40640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398</xdr:row>
      <xdr:rowOff>0</xdr:rowOff>
    </xdr:from>
    <xdr:to>
      <xdr:col>9</xdr:col>
      <xdr:colOff>0</xdr:colOff>
      <xdr:row>398</xdr:row>
      <xdr:rowOff>15875</xdr:rowOff>
    </xdr:to>
    <xdr:pic>
      <xdr:nvPicPr>
        <xdr:cNvPr id="75" name="Picture 74">
          <a:extLst>
            <a:ext uri="{FF2B5EF4-FFF2-40B4-BE49-F238E27FC236}">
              <a16:creationId xmlns:a16="http://schemas.microsoft.com/office/drawing/2014/main" id="{FDF0CC74-AFCF-CDAA-512F-C96DBE7A09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99350" y="42545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398</xdr:row>
      <xdr:rowOff>0</xdr:rowOff>
    </xdr:from>
    <xdr:to>
      <xdr:col>9</xdr:col>
      <xdr:colOff>0</xdr:colOff>
      <xdr:row>398</xdr:row>
      <xdr:rowOff>15875</xdr:rowOff>
    </xdr:to>
    <xdr:pic>
      <xdr:nvPicPr>
        <xdr:cNvPr id="76" name="Picture 75">
          <a:extLst>
            <a:ext uri="{FF2B5EF4-FFF2-40B4-BE49-F238E27FC236}">
              <a16:creationId xmlns:a16="http://schemas.microsoft.com/office/drawing/2014/main" id="{F712BE4B-8D94-2F45-E934-600108F3C0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8400" y="42545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398</xdr:row>
      <xdr:rowOff>0</xdr:rowOff>
    </xdr:from>
    <xdr:to>
      <xdr:col>9</xdr:col>
      <xdr:colOff>0</xdr:colOff>
      <xdr:row>398</xdr:row>
      <xdr:rowOff>15875</xdr:rowOff>
    </xdr:to>
    <xdr:pic>
      <xdr:nvPicPr>
        <xdr:cNvPr id="77" name="Picture 76">
          <a:extLst>
            <a:ext uri="{FF2B5EF4-FFF2-40B4-BE49-F238E27FC236}">
              <a16:creationId xmlns:a16="http://schemas.microsoft.com/office/drawing/2014/main" id="{A60F7F81-5573-5EE1-3437-49E99797BD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37450" y="42545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398</xdr:row>
      <xdr:rowOff>0</xdr:rowOff>
    </xdr:from>
    <xdr:to>
      <xdr:col>9</xdr:col>
      <xdr:colOff>0</xdr:colOff>
      <xdr:row>398</xdr:row>
      <xdr:rowOff>15875</xdr:rowOff>
    </xdr:to>
    <xdr:pic>
      <xdr:nvPicPr>
        <xdr:cNvPr id="78" name="Picture 77">
          <a:extLst>
            <a:ext uri="{FF2B5EF4-FFF2-40B4-BE49-F238E27FC236}">
              <a16:creationId xmlns:a16="http://schemas.microsoft.com/office/drawing/2014/main" id="{B70005D0-4E26-081B-33BA-EEAF4A1ECE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56500" y="42545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398</xdr:row>
      <xdr:rowOff>0</xdr:rowOff>
    </xdr:from>
    <xdr:to>
      <xdr:col>9</xdr:col>
      <xdr:colOff>0</xdr:colOff>
      <xdr:row>398</xdr:row>
      <xdr:rowOff>15875</xdr:rowOff>
    </xdr:to>
    <xdr:pic>
      <xdr:nvPicPr>
        <xdr:cNvPr id="80" name="Picture 79">
          <a:extLst>
            <a:ext uri="{FF2B5EF4-FFF2-40B4-BE49-F238E27FC236}">
              <a16:creationId xmlns:a16="http://schemas.microsoft.com/office/drawing/2014/main" id="{96A785E0-0455-31C6-925C-3EE976A277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99350" y="44450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398</xdr:row>
      <xdr:rowOff>0</xdr:rowOff>
    </xdr:from>
    <xdr:to>
      <xdr:col>9</xdr:col>
      <xdr:colOff>0</xdr:colOff>
      <xdr:row>398</xdr:row>
      <xdr:rowOff>15875</xdr:rowOff>
    </xdr:to>
    <xdr:pic>
      <xdr:nvPicPr>
        <xdr:cNvPr id="81" name="Picture 80">
          <a:extLst>
            <a:ext uri="{FF2B5EF4-FFF2-40B4-BE49-F238E27FC236}">
              <a16:creationId xmlns:a16="http://schemas.microsoft.com/office/drawing/2014/main" id="{15EADF71-7B46-2EAA-A69E-5FCEE998AA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8400" y="44450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398</xdr:row>
      <xdr:rowOff>0</xdr:rowOff>
    </xdr:from>
    <xdr:to>
      <xdr:col>9</xdr:col>
      <xdr:colOff>0</xdr:colOff>
      <xdr:row>398</xdr:row>
      <xdr:rowOff>15875</xdr:rowOff>
    </xdr:to>
    <xdr:pic>
      <xdr:nvPicPr>
        <xdr:cNvPr id="82" name="Picture 81">
          <a:extLst>
            <a:ext uri="{FF2B5EF4-FFF2-40B4-BE49-F238E27FC236}">
              <a16:creationId xmlns:a16="http://schemas.microsoft.com/office/drawing/2014/main" id="{3EA11385-33DD-1E78-2949-BD828A8D52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37450" y="44450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398</xdr:row>
      <xdr:rowOff>0</xdr:rowOff>
    </xdr:from>
    <xdr:to>
      <xdr:col>9</xdr:col>
      <xdr:colOff>0</xdr:colOff>
      <xdr:row>398</xdr:row>
      <xdr:rowOff>15875</xdr:rowOff>
    </xdr:to>
    <xdr:pic>
      <xdr:nvPicPr>
        <xdr:cNvPr id="83" name="Picture 82">
          <a:extLst>
            <a:ext uri="{FF2B5EF4-FFF2-40B4-BE49-F238E27FC236}">
              <a16:creationId xmlns:a16="http://schemas.microsoft.com/office/drawing/2014/main" id="{3D6ADA61-3552-D4C6-6550-716116FCB1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56500" y="44450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398</xdr:row>
      <xdr:rowOff>0</xdr:rowOff>
    </xdr:from>
    <xdr:to>
      <xdr:col>9</xdr:col>
      <xdr:colOff>0</xdr:colOff>
      <xdr:row>398</xdr:row>
      <xdr:rowOff>15875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4435F015-18F9-2416-DF10-D405958646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99350" y="46355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398</xdr:row>
      <xdr:rowOff>0</xdr:rowOff>
    </xdr:from>
    <xdr:to>
      <xdr:col>9</xdr:col>
      <xdr:colOff>0</xdr:colOff>
      <xdr:row>398</xdr:row>
      <xdr:rowOff>15875</xdr:rowOff>
    </xdr:to>
    <xdr:pic>
      <xdr:nvPicPr>
        <xdr:cNvPr id="86" name="Picture 85">
          <a:extLst>
            <a:ext uri="{FF2B5EF4-FFF2-40B4-BE49-F238E27FC236}">
              <a16:creationId xmlns:a16="http://schemas.microsoft.com/office/drawing/2014/main" id="{FEB3C5B2-079C-4F46-8438-D69589491E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8400" y="46355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398</xdr:row>
      <xdr:rowOff>0</xdr:rowOff>
    </xdr:from>
    <xdr:to>
      <xdr:col>9</xdr:col>
      <xdr:colOff>0</xdr:colOff>
      <xdr:row>398</xdr:row>
      <xdr:rowOff>15875</xdr:rowOff>
    </xdr:to>
    <xdr:pic>
      <xdr:nvPicPr>
        <xdr:cNvPr id="87" name="Picture 86">
          <a:extLst>
            <a:ext uri="{FF2B5EF4-FFF2-40B4-BE49-F238E27FC236}">
              <a16:creationId xmlns:a16="http://schemas.microsoft.com/office/drawing/2014/main" id="{0D8FB00D-7D8B-582E-4532-5E15DEE033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37450" y="46355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398</xdr:row>
      <xdr:rowOff>0</xdr:rowOff>
    </xdr:from>
    <xdr:to>
      <xdr:col>9</xdr:col>
      <xdr:colOff>0</xdr:colOff>
      <xdr:row>398</xdr:row>
      <xdr:rowOff>15875</xdr:rowOff>
    </xdr:to>
    <xdr:pic>
      <xdr:nvPicPr>
        <xdr:cNvPr id="88" name="Picture 87">
          <a:extLst>
            <a:ext uri="{FF2B5EF4-FFF2-40B4-BE49-F238E27FC236}">
              <a16:creationId xmlns:a16="http://schemas.microsoft.com/office/drawing/2014/main" id="{D5BBE15B-480E-CD25-CEC8-4EF061AA68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56500" y="46355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398</xdr:row>
      <xdr:rowOff>0</xdr:rowOff>
    </xdr:from>
    <xdr:to>
      <xdr:col>9</xdr:col>
      <xdr:colOff>0</xdr:colOff>
      <xdr:row>398</xdr:row>
      <xdr:rowOff>15875</xdr:rowOff>
    </xdr:to>
    <xdr:pic>
      <xdr:nvPicPr>
        <xdr:cNvPr id="90" name="Picture 89">
          <a:extLst>
            <a:ext uri="{FF2B5EF4-FFF2-40B4-BE49-F238E27FC236}">
              <a16:creationId xmlns:a16="http://schemas.microsoft.com/office/drawing/2014/main" id="{15DFDEC0-DDB1-F935-0CE1-F140E3A56D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99350" y="48260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398</xdr:row>
      <xdr:rowOff>0</xdr:rowOff>
    </xdr:from>
    <xdr:to>
      <xdr:col>9</xdr:col>
      <xdr:colOff>0</xdr:colOff>
      <xdr:row>398</xdr:row>
      <xdr:rowOff>15875</xdr:rowOff>
    </xdr:to>
    <xdr:pic>
      <xdr:nvPicPr>
        <xdr:cNvPr id="91" name="Picture 90">
          <a:extLst>
            <a:ext uri="{FF2B5EF4-FFF2-40B4-BE49-F238E27FC236}">
              <a16:creationId xmlns:a16="http://schemas.microsoft.com/office/drawing/2014/main" id="{44244EA0-7641-3629-359D-4356EF5F17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8400" y="48260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398</xdr:row>
      <xdr:rowOff>0</xdr:rowOff>
    </xdr:from>
    <xdr:to>
      <xdr:col>9</xdr:col>
      <xdr:colOff>0</xdr:colOff>
      <xdr:row>398</xdr:row>
      <xdr:rowOff>15875</xdr:rowOff>
    </xdr:to>
    <xdr:pic>
      <xdr:nvPicPr>
        <xdr:cNvPr id="92" name="Picture 91">
          <a:extLst>
            <a:ext uri="{FF2B5EF4-FFF2-40B4-BE49-F238E27FC236}">
              <a16:creationId xmlns:a16="http://schemas.microsoft.com/office/drawing/2014/main" id="{2BF7260E-D94B-1AE2-7EB9-932B8F5318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37450" y="48260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398</xdr:row>
      <xdr:rowOff>0</xdr:rowOff>
    </xdr:from>
    <xdr:to>
      <xdr:col>9</xdr:col>
      <xdr:colOff>0</xdr:colOff>
      <xdr:row>398</xdr:row>
      <xdr:rowOff>15875</xdr:rowOff>
    </xdr:to>
    <xdr:pic>
      <xdr:nvPicPr>
        <xdr:cNvPr id="93" name="Picture 92">
          <a:extLst>
            <a:ext uri="{FF2B5EF4-FFF2-40B4-BE49-F238E27FC236}">
              <a16:creationId xmlns:a16="http://schemas.microsoft.com/office/drawing/2014/main" id="{754D3F00-F39E-3407-480D-6973787B33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56500" y="48260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398</xdr:row>
      <xdr:rowOff>0</xdr:rowOff>
    </xdr:from>
    <xdr:to>
      <xdr:col>9</xdr:col>
      <xdr:colOff>0</xdr:colOff>
      <xdr:row>398</xdr:row>
      <xdr:rowOff>15875</xdr:rowOff>
    </xdr:to>
    <xdr:pic>
      <xdr:nvPicPr>
        <xdr:cNvPr id="95" name="Picture 94">
          <a:extLst>
            <a:ext uri="{FF2B5EF4-FFF2-40B4-BE49-F238E27FC236}">
              <a16:creationId xmlns:a16="http://schemas.microsoft.com/office/drawing/2014/main" id="{66CE6F65-E573-DEEC-B53E-04D6E76498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99350" y="50165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398</xdr:row>
      <xdr:rowOff>0</xdr:rowOff>
    </xdr:from>
    <xdr:to>
      <xdr:col>9</xdr:col>
      <xdr:colOff>0</xdr:colOff>
      <xdr:row>398</xdr:row>
      <xdr:rowOff>15875</xdr:rowOff>
    </xdr:to>
    <xdr:pic>
      <xdr:nvPicPr>
        <xdr:cNvPr id="96" name="Picture 95">
          <a:extLst>
            <a:ext uri="{FF2B5EF4-FFF2-40B4-BE49-F238E27FC236}">
              <a16:creationId xmlns:a16="http://schemas.microsoft.com/office/drawing/2014/main" id="{0ED70E50-1A0E-C348-BFC7-8FA501D038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8400" y="50165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398</xdr:row>
      <xdr:rowOff>0</xdr:rowOff>
    </xdr:from>
    <xdr:to>
      <xdr:col>9</xdr:col>
      <xdr:colOff>0</xdr:colOff>
      <xdr:row>398</xdr:row>
      <xdr:rowOff>15875</xdr:rowOff>
    </xdr:to>
    <xdr:pic>
      <xdr:nvPicPr>
        <xdr:cNvPr id="97" name="Picture 96">
          <a:extLst>
            <a:ext uri="{FF2B5EF4-FFF2-40B4-BE49-F238E27FC236}">
              <a16:creationId xmlns:a16="http://schemas.microsoft.com/office/drawing/2014/main" id="{802E9480-8BE8-9CF9-41FE-8B64ED0033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37450" y="50165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398</xdr:row>
      <xdr:rowOff>0</xdr:rowOff>
    </xdr:from>
    <xdr:to>
      <xdr:col>9</xdr:col>
      <xdr:colOff>0</xdr:colOff>
      <xdr:row>398</xdr:row>
      <xdr:rowOff>15875</xdr:rowOff>
    </xdr:to>
    <xdr:pic>
      <xdr:nvPicPr>
        <xdr:cNvPr id="98" name="Picture 97">
          <a:extLst>
            <a:ext uri="{FF2B5EF4-FFF2-40B4-BE49-F238E27FC236}">
              <a16:creationId xmlns:a16="http://schemas.microsoft.com/office/drawing/2014/main" id="{B4AF4FCE-C9AD-9DB8-AB28-129AF21113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56500" y="50165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398</xdr:row>
      <xdr:rowOff>0</xdr:rowOff>
    </xdr:from>
    <xdr:to>
      <xdr:col>9</xdr:col>
      <xdr:colOff>0</xdr:colOff>
      <xdr:row>398</xdr:row>
      <xdr:rowOff>15875</xdr:rowOff>
    </xdr:to>
    <xdr:pic>
      <xdr:nvPicPr>
        <xdr:cNvPr id="100" name="Picture 99">
          <a:extLst>
            <a:ext uri="{FF2B5EF4-FFF2-40B4-BE49-F238E27FC236}">
              <a16:creationId xmlns:a16="http://schemas.microsoft.com/office/drawing/2014/main" id="{EC34D18B-484A-B197-FB5D-EDF10F6CFC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99350" y="52070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398</xdr:row>
      <xdr:rowOff>0</xdr:rowOff>
    </xdr:from>
    <xdr:to>
      <xdr:col>9</xdr:col>
      <xdr:colOff>0</xdr:colOff>
      <xdr:row>398</xdr:row>
      <xdr:rowOff>15875</xdr:rowOff>
    </xdr:to>
    <xdr:pic>
      <xdr:nvPicPr>
        <xdr:cNvPr id="101" name="Picture 100">
          <a:extLst>
            <a:ext uri="{FF2B5EF4-FFF2-40B4-BE49-F238E27FC236}">
              <a16:creationId xmlns:a16="http://schemas.microsoft.com/office/drawing/2014/main" id="{94C8EC9D-060E-377F-3131-1FABB31918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8400" y="52070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398</xdr:row>
      <xdr:rowOff>0</xdr:rowOff>
    </xdr:from>
    <xdr:to>
      <xdr:col>9</xdr:col>
      <xdr:colOff>0</xdr:colOff>
      <xdr:row>398</xdr:row>
      <xdr:rowOff>15875</xdr:rowOff>
    </xdr:to>
    <xdr:pic>
      <xdr:nvPicPr>
        <xdr:cNvPr id="102" name="Picture 101">
          <a:extLst>
            <a:ext uri="{FF2B5EF4-FFF2-40B4-BE49-F238E27FC236}">
              <a16:creationId xmlns:a16="http://schemas.microsoft.com/office/drawing/2014/main" id="{A97CBE35-3088-3F92-0BF5-83E26AFE62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37450" y="52070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398</xdr:row>
      <xdr:rowOff>0</xdr:rowOff>
    </xdr:from>
    <xdr:to>
      <xdr:col>9</xdr:col>
      <xdr:colOff>0</xdr:colOff>
      <xdr:row>398</xdr:row>
      <xdr:rowOff>15875</xdr:rowOff>
    </xdr:to>
    <xdr:pic>
      <xdr:nvPicPr>
        <xdr:cNvPr id="103" name="Picture 102">
          <a:extLst>
            <a:ext uri="{FF2B5EF4-FFF2-40B4-BE49-F238E27FC236}">
              <a16:creationId xmlns:a16="http://schemas.microsoft.com/office/drawing/2014/main" id="{871D17D1-C171-5E14-6749-C41268A742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56500" y="52070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398</xdr:row>
      <xdr:rowOff>0</xdr:rowOff>
    </xdr:from>
    <xdr:to>
      <xdr:col>9</xdr:col>
      <xdr:colOff>0</xdr:colOff>
      <xdr:row>398</xdr:row>
      <xdr:rowOff>15875</xdr:rowOff>
    </xdr:to>
    <xdr:pic>
      <xdr:nvPicPr>
        <xdr:cNvPr id="105" name="Picture 104">
          <a:extLst>
            <a:ext uri="{FF2B5EF4-FFF2-40B4-BE49-F238E27FC236}">
              <a16:creationId xmlns:a16="http://schemas.microsoft.com/office/drawing/2014/main" id="{A69D1894-5538-460E-84EC-EAD034EB67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99350" y="53975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398</xdr:row>
      <xdr:rowOff>0</xdr:rowOff>
    </xdr:from>
    <xdr:to>
      <xdr:col>9</xdr:col>
      <xdr:colOff>0</xdr:colOff>
      <xdr:row>398</xdr:row>
      <xdr:rowOff>15875</xdr:rowOff>
    </xdr:to>
    <xdr:pic>
      <xdr:nvPicPr>
        <xdr:cNvPr id="106" name="Picture 105">
          <a:extLst>
            <a:ext uri="{FF2B5EF4-FFF2-40B4-BE49-F238E27FC236}">
              <a16:creationId xmlns:a16="http://schemas.microsoft.com/office/drawing/2014/main" id="{90EA847C-7C83-35F9-35FF-DD9297031F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8400" y="53975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398</xdr:row>
      <xdr:rowOff>0</xdr:rowOff>
    </xdr:from>
    <xdr:to>
      <xdr:col>9</xdr:col>
      <xdr:colOff>0</xdr:colOff>
      <xdr:row>398</xdr:row>
      <xdr:rowOff>15875</xdr:rowOff>
    </xdr:to>
    <xdr:pic>
      <xdr:nvPicPr>
        <xdr:cNvPr id="107" name="Picture 106">
          <a:extLst>
            <a:ext uri="{FF2B5EF4-FFF2-40B4-BE49-F238E27FC236}">
              <a16:creationId xmlns:a16="http://schemas.microsoft.com/office/drawing/2014/main" id="{008E97ED-0BA2-D71E-20EA-4427F304AD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37450" y="53975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398</xdr:row>
      <xdr:rowOff>0</xdr:rowOff>
    </xdr:from>
    <xdr:to>
      <xdr:col>9</xdr:col>
      <xdr:colOff>0</xdr:colOff>
      <xdr:row>398</xdr:row>
      <xdr:rowOff>15875</xdr:rowOff>
    </xdr:to>
    <xdr:pic>
      <xdr:nvPicPr>
        <xdr:cNvPr id="108" name="Picture 107">
          <a:extLst>
            <a:ext uri="{FF2B5EF4-FFF2-40B4-BE49-F238E27FC236}">
              <a16:creationId xmlns:a16="http://schemas.microsoft.com/office/drawing/2014/main" id="{EE164792-F22E-6258-8690-BEF0869613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56500" y="53975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398</xdr:row>
      <xdr:rowOff>0</xdr:rowOff>
    </xdr:from>
    <xdr:to>
      <xdr:col>9</xdr:col>
      <xdr:colOff>0</xdr:colOff>
      <xdr:row>398</xdr:row>
      <xdr:rowOff>15875</xdr:rowOff>
    </xdr:to>
    <xdr:pic>
      <xdr:nvPicPr>
        <xdr:cNvPr id="110" name="Picture 109">
          <a:extLst>
            <a:ext uri="{FF2B5EF4-FFF2-40B4-BE49-F238E27FC236}">
              <a16:creationId xmlns:a16="http://schemas.microsoft.com/office/drawing/2014/main" id="{24E501C4-30CF-92D6-3D89-2E9CE56A1B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99350" y="55880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398</xdr:row>
      <xdr:rowOff>0</xdr:rowOff>
    </xdr:from>
    <xdr:to>
      <xdr:col>9</xdr:col>
      <xdr:colOff>0</xdr:colOff>
      <xdr:row>398</xdr:row>
      <xdr:rowOff>15875</xdr:rowOff>
    </xdr:to>
    <xdr:pic>
      <xdr:nvPicPr>
        <xdr:cNvPr id="111" name="Picture 110">
          <a:extLst>
            <a:ext uri="{FF2B5EF4-FFF2-40B4-BE49-F238E27FC236}">
              <a16:creationId xmlns:a16="http://schemas.microsoft.com/office/drawing/2014/main" id="{2219B5B7-491F-76D2-D7CD-E85F28F6FD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8400" y="55880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398</xdr:row>
      <xdr:rowOff>0</xdr:rowOff>
    </xdr:from>
    <xdr:to>
      <xdr:col>9</xdr:col>
      <xdr:colOff>0</xdr:colOff>
      <xdr:row>398</xdr:row>
      <xdr:rowOff>15875</xdr:rowOff>
    </xdr:to>
    <xdr:pic>
      <xdr:nvPicPr>
        <xdr:cNvPr id="112" name="Picture 111">
          <a:extLst>
            <a:ext uri="{FF2B5EF4-FFF2-40B4-BE49-F238E27FC236}">
              <a16:creationId xmlns:a16="http://schemas.microsoft.com/office/drawing/2014/main" id="{F1CD5431-1031-EB5B-1AE9-2C65ABA1D2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37450" y="55880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398</xdr:row>
      <xdr:rowOff>0</xdr:rowOff>
    </xdr:from>
    <xdr:to>
      <xdr:col>9</xdr:col>
      <xdr:colOff>0</xdr:colOff>
      <xdr:row>398</xdr:row>
      <xdr:rowOff>15875</xdr:rowOff>
    </xdr:to>
    <xdr:pic>
      <xdr:nvPicPr>
        <xdr:cNvPr id="113" name="Picture 112">
          <a:extLst>
            <a:ext uri="{FF2B5EF4-FFF2-40B4-BE49-F238E27FC236}">
              <a16:creationId xmlns:a16="http://schemas.microsoft.com/office/drawing/2014/main" id="{A062F46D-C635-09EF-6BB5-EC7CCBE0CA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56500" y="55880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398</xdr:row>
      <xdr:rowOff>0</xdr:rowOff>
    </xdr:from>
    <xdr:to>
      <xdr:col>9</xdr:col>
      <xdr:colOff>0</xdr:colOff>
      <xdr:row>398</xdr:row>
      <xdr:rowOff>15875</xdr:rowOff>
    </xdr:to>
    <xdr:pic>
      <xdr:nvPicPr>
        <xdr:cNvPr id="115" name="Picture 114">
          <a:extLst>
            <a:ext uri="{FF2B5EF4-FFF2-40B4-BE49-F238E27FC236}">
              <a16:creationId xmlns:a16="http://schemas.microsoft.com/office/drawing/2014/main" id="{3C943D80-BCE7-E152-4190-A355D14C85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99350" y="57785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398</xdr:row>
      <xdr:rowOff>0</xdr:rowOff>
    </xdr:from>
    <xdr:to>
      <xdr:col>9</xdr:col>
      <xdr:colOff>0</xdr:colOff>
      <xdr:row>398</xdr:row>
      <xdr:rowOff>15875</xdr:rowOff>
    </xdr:to>
    <xdr:pic>
      <xdr:nvPicPr>
        <xdr:cNvPr id="116" name="Picture 115">
          <a:extLst>
            <a:ext uri="{FF2B5EF4-FFF2-40B4-BE49-F238E27FC236}">
              <a16:creationId xmlns:a16="http://schemas.microsoft.com/office/drawing/2014/main" id="{141E6EA5-B4E1-888E-277B-26752D8D97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8400" y="57785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398</xdr:row>
      <xdr:rowOff>0</xdr:rowOff>
    </xdr:from>
    <xdr:to>
      <xdr:col>9</xdr:col>
      <xdr:colOff>0</xdr:colOff>
      <xdr:row>398</xdr:row>
      <xdr:rowOff>15875</xdr:rowOff>
    </xdr:to>
    <xdr:pic>
      <xdr:nvPicPr>
        <xdr:cNvPr id="117" name="Picture 116">
          <a:extLst>
            <a:ext uri="{FF2B5EF4-FFF2-40B4-BE49-F238E27FC236}">
              <a16:creationId xmlns:a16="http://schemas.microsoft.com/office/drawing/2014/main" id="{2ACD0789-AFB4-A5E3-0895-D8DD7C5DED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37450" y="57785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398</xdr:row>
      <xdr:rowOff>0</xdr:rowOff>
    </xdr:from>
    <xdr:to>
      <xdr:col>9</xdr:col>
      <xdr:colOff>0</xdr:colOff>
      <xdr:row>398</xdr:row>
      <xdr:rowOff>15875</xdr:rowOff>
    </xdr:to>
    <xdr:pic>
      <xdr:nvPicPr>
        <xdr:cNvPr id="118" name="Picture 117">
          <a:extLst>
            <a:ext uri="{FF2B5EF4-FFF2-40B4-BE49-F238E27FC236}">
              <a16:creationId xmlns:a16="http://schemas.microsoft.com/office/drawing/2014/main" id="{92F1A562-0460-84C7-EA11-1C0B67C50F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56500" y="57785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398</xdr:row>
      <xdr:rowOff>0</xdr:rowOff>
    </xdr:from>
    <xdr:to>
      <xdr:col>9</xdr:col>
      <xdr:colOff>0</xdr:colOff>
      <xdr:row>398</xdr:row>
      <xdr:rowOff>15875</xdr:rowOff>
    </xdr:to>
    <xdr:pic>
      <xdr:nvPicPr>
        <xdr:cNvPr id="120" name="Picture 119">
          <a:extLst>
            <a:ext uri="{FF2B5EF4-FFF2-40B4-BE49-F238E27FC236}">
              <a16:creationId xmlns:a16="http://schemas.microsoft.com/office/drawing/2014/main" id="{4F3326AA-901E-4992-3047-C75A6B18A1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99350" y="59690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398</xdr:row>
      <xdr:rowOff>0</xdr:rowOff>
    </xdr:from>
    <xdr:to>
      <xdr:col>9</xdr:col>
      <xdr:colOff>0</xdr:colOff>
      <xdr:row>398</xdr:row>
      <xdr:rowOff>15875</xdr:rowOff>
    </xdr:to>
    <xdr:pic>
      <xdr:nvPicPr>
        <xdr:cNvPr id="122" name="Picture 121">
          <a:extLst>
            <a:ext uri="{FF2B5EF4-FFF2-40B4-BE49-F238E27FC236}">
              <a16:creationId xmlns:a16="http://schemas.microsoft.com/office/drawing/2014/main" id="{0B20C536-2E71-F335-4AA5-3F352ABC6C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99350" y="61595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398</xdr:row>
      <xdr:rowOff>0</xdr:rowOff>
    </xdr:from>
    <xdr:to>
      <xdr:col>9</xdr:col>
      <xdr:colOff>0</xdr:colOff>
      <xdr:row>398</xdr:row>
      <xdr:rowOff>15875</xdr:rowOff>
    </xdr:to>
    <xdr:pic>
      <xdr:nvPicPr>
        <xdr:cNvPr id="123" name="Picture 122">
          <a:extLst>
            <a:ext uri="{FF2B5EF4-FFF2-40B4-BE49-F238E27FC236}">
              <a16:creationId xmlns:a16="http://schemas.microsoft.com/office/drawing/2014/main" id="{2BC4EA1E-D3B7-D907-0DD6-4730600379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8400" y="61595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398</xdr:row>
      <xdr:rowOff>0</xdr:rowOff>
    </xdr:from>
    <xdr:to>
      <xdr:col>9</xdr:col>
      <xdr:colOff>0</xdr:colOff>
      <xdr:row>398</xdr:row>
      <xdr:rowOff>15875</xdr:rowOff>
    </xdr:to>
    <xdr:pic>
      <xdr:nvPicPr>
        <xdr:cNvPr id="124" name="Picture 123">
          <a:extLst>
            <a:ext uri="{FF2B5EF4-FFF2-40B4-BE49-F238E27FC236}">
              <a16:creationId xmlns:a16="http://schemas.microsoft.com/office/drawing/2014/main" id="{B2CD9E33-12C1-56F0-9870-1579321175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37450" y="61595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398</xdr:row>
      <xdr:rowOff>0</xdr:rowOff>
    </xdr:from>
    <xdr:to>
      <xdr:col>9</xdr:col>
      <xdr:colOff>0</xdr:colOff>
      <xdr:row>398</xdr:row>
      <xdr:rowOff>15875</xdr:rowOff>
    </xdr:to>
    <xdr:pic>
      <xdr:nvPicPr>
        <xdr:cNvPr id="125" name="Picture 124">
          <a:extLst>
            <a:ext uri="{FF2B5EF4-FFF2-40B4-BE49-F238E27FC236}">
              <a16:creationId xmlns:a16="http://schemas.microsoft.com/office/drawing/2014/main" id="{00BA6A08-5A06-5DFF-D7F6-F48C5EF6CC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56500" y="61595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398</xdr:row>
      <xdr:rowOff>0</xdr:rowOff>
    </xdr:from>
    <xdr:to>
      <xdr:col>9</xdr:col>
      <xdr:colOff>0</xdr:colOff>
      <xdr:row>398</xdr:row>
      <xdr:rowOff>15875</xdr:rowOff>
    </xdr:to>
    <xdr:pic>
      <xdr:nvPicPr>
        <xdr:cNvPr id="127" name="Picture 126">
          <a:extLst>
            <a:ext uri="{FF2B5EF4-FFF2-40B4-BE49-F238E27FC236}">
              <a16:creationId xmlns:a16="http://schemas.microsoft.com/office/drawing/2014/main" id="{73B03C12-E3D9-A9FD-B14D-DDF79132E5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99350" y="63500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398</xdr:row>
      <xdr:rowOff>0</xdr:rowOff>
    </xdr:from>
    <xdr:to>
      <xdr:col>9</xdr:col>
      <xdr:colOff>0</xdr:colOff>
      <xdr:row>398</xdr:row>
      <xdr:rowOff>15875</xdr:rowOff>
    </xdr:to>
    <xdr:pic>
      <xdr:nvPicPr>
        <xdr:cNvPr id="128" name="Picture 127">
          <a:extLst>
            <a:ext uri="{FF2B5EF4-FFF2-40B4-BE49-F238E27FC236}">
              <a16:creationId xmlns:a16="http://schemas.microsoft.com/office/drawing/2014/main" id="{80B1370C-3FE6-931E-C27D-050FCB71BC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8400" y="63500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398</xdr:row>
      <xdr:rowOff>0</xdr:rowOff>
    </xdr:from>
    <xdr:to>
      <xdr:col>9</xdr:col>
      <xdr:colOff>0</xdr:colOff>
      <xdr:row>398</xdr:row>
      <xdr:rowOff>15875</xdr:rowOff>
    </xdr:to>
    <xdr:pic>
      <xdr:nvPicPr>
        <xdr:cNvPr id="129" name="Picture 128">
          <a:extLst>
            <a:ext uri="{FF2B5EF4-FFF2-40B4-BE49-F238E27FC236}">
              <a16:creationId xmlns:a16="http://schemas.microsoft.com/office/drawing/2014/main" id="{632BBD39-1B14-DC43-FB29-A723765E7F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37450" y="63500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398</xdr:row>
      <xdr:rowOff>0</xdr:rowOff>
    </xdr:from>
    <xdr:to>
      <xdr:col>9</xdr:col>
      <xdr:colOff>0</xdr:colOff>
      <xdr:row>398</xdr:row>
      <xdr:rowOff>15875</xdr:rowOff>
    </xdr:to>
    <xdr:pic>
      <xdr:nvPicPr>
        <xdr:cNvPr id="130" name="Picture 129">
          <a:extLst>
            <a:ext uri="{FF2B5EF4-FFF2-40B4-BE49-F238E27FC236}">
              <a16:creationId xmlns:a16="http://schemas.microsoft.com/office/drawing/2014/main" id="{4ADF91AB-40E4-8A24-08EC-E5113F90D1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56500" y="63500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398</xdr:row>
      <xdr:rowOff>0</xdr:rowOff>
    </xdr:from>
    <xdr:to>
      <xdr:col>9</xdr:col>
      <xdr:colOff>0</xdr:colOff>
      <xdr:row>398</xdr:row>
      <xdr:rowOff>15875</xdr:rowOff>
    </xdr:to>
    <xdr:pic>
      <xdr:nvPicPr>
        <xdr:cNvPr id="132" name="Picture 131">
          <a:extLst>
            <a:ext uri="{FF2B5EF4-FFF2-40B4-BE49-F238E27FC236}">
              <a16:creationId xmlns:a16="http://schemas.microsoft.com/office/drawing/2014/main" id="{4D45AD5F-E027-C605-4866-13441321F7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99350" y="65405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398</xdr:row>
      <xdr:rowOff>0</xdr:rowOff>
    </xdr:from>
    <xdr:to>
      <xdr:col>9</xdr:col>
      <xdr:colOff>0</xdr:colOff>
      <xdr:row>398</xdr:row>
      <xdr:rowOff>15875</xdr:rowOff>
    </xdr:to>
    <xdr:pic>
      <xdr:nvPicPr>
        <xdr:cNvPr id="134" name="Picture 133">
          <a:extLst>
            <a:ext uri="{FF2B5EF4-FFF2-40B4-BE49-F238E27FC236}">
              <a16:creationId xmlns:a16="http://schemas.microsoft.com/office/drawing/2014/main" id="{16961B2D-01F8-313E-5AC5-3DC0FCB817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99350" y="67310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398</xdr:row>
      <xdr:rowOff>0</xdr:rowOff>
    </xdr:from>
    <xdr:to>
      <xdr:col>9</xdr:col>
      <xdr:colOff>0</xdr:colOff>
      <xdr:row>398</xdr:row>
      <xdr:rowOff>15875</xdr:rowOff>
    </xdr:to>
    <xdr:pic>
      <xdr:nvPicPr>
        <xdr:cNvPr id="135" name="Picture 134">
          <a:extLst>
            <a:ext uri="{FF2B5EF4-FFF2-40B4-BE49-F238E27FC236}">
              <a16:creationId xmlns:a16="http://schemas.microsoft.com/office/drawing/2014/main" id="{8BA03114-3449-A385-0384-A4ABB8A6B9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8400" y="67310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398</xdr:row>
      <xdr:rowOff>0</xdr:rowOff>
    </xdr:from>
    <xdr:to>
      <xdr:col>9</xdr:col>
      <xdr:colOff>0</xdr:colOff>
      <xdr:row>398</xdr:row>
      <xdr:rowOff>15875</xdr:rowOff>
    </xdr:to>
    <xdr:pic>
      <xdr:nvPicPr>
        <xdr:cNvPr id="136" name="Picture 135">
          <a:extLst>
            <a:ext uri="{FF2B5EF4-FFF2-40B4-BE49-F238E27FC236}">
              <a16:creationId xmlns:a16="http://schemas.microsoft.com/office/drawing/2014/main" id="{B09D305B-B333-6BBD-DEEF-4B1D4C0F67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37450" y="67310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398</xdr:row>
      <xdr:rowOff>0</xdr:rowOff>
    </xdr:from>
    <xdr:to>
      <xdr:col>9</xdr:col>
      <xdr:colOff>0</xdr:colOff>
      <xdr:row>398</xdr:row>
      <xdr:rowOff>15875</xdr:rowOff>
    </xdr:to>
    <xdr:pic>
      <xdr:nvPicPr>
        <xdr:cNvPr id="137" name="Picture 136">
          <a:extLst>
            <a:ext uri="{FF2B5EF4-FFF2-40B4-BE49-F238E27FC236}">
              <a16:creationId xmlns:a16="http://schemas.microsoft.com/office/drawing/2014/main" id="{71804448-1360-C1C7-3655-C6A93FC985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56500" y="67310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398</xdr:row>
      <xdr:rowOff>0</xdr:rowOff>
    </xdr:from>
    <xdr:to>
      <xdr:col>9</xdr:col>
      <xdr:colOff>0</xdr:colOff>
      <xdr:row>398</xdr:row>
      <xdr:rowOff>15875</xdr:rowOff>
    </xdr:to>
    <xdr:pic>
      <xdr:nvPicPr>
        <xdr:cNvPr id="139" name="Picture 138">
          <a:extLst>
            <a:ext uri="{FF2B5EF4-FFF2-40B4-BE49-F238E27FC236}">
              <a16:creationId xmlns:a16="http://schemas.microsoft.com/office/drawing/2014/main" id="{09393AAF-C714-1D71-48B9-BC0A2C2ECA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99350" y="69215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398</xdr:row>
      <xdr:rowOff>0</xdr:rowOff>
    </xdr:from>
    <xdr:to>
      <xdr:col>9</xdr:col>
      <xdr:colOff>0</xdr:colOff>
      <xdr:row>398</xdr:row>
      <xdr:rowOff>15875</xdr:rowOff>
    </xdr:to>
    <xdr:pic>
      <xdr:nvPicPr>
        <xdr:cNvPr id="140" name="Picture 139">
          <a:extLst>
            <a:ext uri="{FF2B5EF4-FFF2-40B4-BE49-F238E27FC236}">
              <a16:creationId xmlns:a16="http://schemas.microsoft.com/office/drawing/2014/main" id="{BF4563CD-3EA7-A575-33EA-92A587FD2B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8400" y="69215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398</xdr:row>
      <xdr:rowOff>0</xdr:rowOff>
    </xdr:from>
    <xdr:to>
      <xdr:col>9</xdr:col>
      <xdr:colOff>0</xdr:colOff>
      <xdr:row>398</xdr:row>
      <xdr:rowOff>15875</xdr:rowOff>
    </xdr:to>
    <xdr:pic>
      <xdr:nvPicPr>
        <xdr:cNvPr id="141" name="Picture 140">
          <a:extLst>
            <a:ext uri="{FF2B5EF4-FFF2-40B4-BE49-F238E27FC236}">
              <a16:creationId xmlns:a16="http://schemas.microsoft.com/office/drawing/2014/main" id="{715AD000-278A-F8AE-08B1-64B274E1B7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37450" y="69215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398</xdr:row>
      <xdr:rowOff>0</xdr:rowOff>
    </xdr:from>
    <xdr:to>
      <xdr:col>9</xdr:col>
      <xdr:colOff>0</xdr:colOff>
      <xdr:row>398</xdr:row>
      <xdr:rowOff>15875</xdr:rowOff>
    </xdr:to>
    <xdr:pic>
      <xdr:nvPicPr>
        <xdr:cNvPr id="142" name="Picture 141">
          <a:extLst>
            <a:ext uri="{FF2B5EF4-FFF2-40B4-BE49-F238E27FC236}">
              <a16:creationId xmlns:a16="http://schemas.microsoft.com/office/drawing/2014/main" id="{EDE501D7-468D-1CFF-569B-A14ED25756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56500" y="69215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398</xdr:row>
      <xdr:rowOff>0</xdr:rowOff>
    </xdr:from>
    <xdr:to>
      <xdr:col>9</xdr:col>
      <xdr:colOff>0</xdr:colOff>
      <xdr:row>398</xdr:row>
      <xdr:rowOff>15875</xdr:rowOff>
    </xdr:to>
    <xdr:pic>
      <xdr:nvPicPr>
        <xdr:cNvPr id="144" name="Picture 143">
          <a:extLst>
            <a:ext uri="{FF2B5EF4-FFF2-40B4-BE49-F238E27FC236}">
              <a16:creationId xmlns:a16="http://schemas.microsoft.com/office/drawing/2014/main" id="{8AC418CB-B0FE-7833-7131-EA0189C9BA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99350" y="4908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398</xdr:row>
      <xdr:rowOff>0</xdr:rowOff>
    </xdr:from>
    <xdr:to>
      <xdr:col>9</xdr:col>
      <xdr:colOff>0</xdr:colOff>
      <xdr:row>398</xdr:row>
      <xdr:rowOff>15875</xdr:rowOff>
    </xdr:to>
    <xdr:pic>
      <xdr:nvPicPr>
        <xdr:cNvPr id="146" name="Picture 145">
          <a:extLst>
            <a:ext uri="{FF2B5EF4-FFF2-40B4-BE49-F238E27FC236}">
              <a16:creationId xmlns:a16="http://schemas.microsoft.com/office/drawing/2014/main" id="{18DDFC96-5F7D-A7A8-4554-6EB540A2DB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99350" y="5099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398</xdr:row>
      <xdr:rowOff>0</xdr:rowOff>
    </xdr:from>
    <xdr:to>
      <xdr:col>9</xdr:col>
      <xdr:colOff>0</xdr:colOff>
      <xdr:row>398</xdr:row>
      <xdr:rowOff>15875</xdr:rowOff>
    </xdr:to>
    <xdr:pic>
      <xdr:nvPicPr>
        <xdr:cNvPr id="148" name="Picture 147">
          <a:extLst>
            <a:ext uri="{FF2B5EF4-FFF2-40B4-BE49-F238E27FC236}">
              <a16:creationId xmlns:a16="http://schemas.microsoft.com/office/drawing/2014/main" id="{B6FFE82D-56FD-99F3-E7DC-993F823431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99350" y="5289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398</xdr:row>
      <xdr:rowOff>0</xdr:rowOff>
    </xdr:from>
    <xdr:to>
      <xdr:col>9</xdr:col>
      <xdr:colOff>0</xdr:colOff>
      <xdr:row>398</xdr:row>
      <xdr:rowOff>15875</xdr:rowOff>
    </xdr:to>
    <xdr:pic>
      <xdr:nvPicPr>
        <xdr:cNvPr id="149" name="Picture 148">
          <a:extLst>
            <a:ext uri="{FF2B5EF4-FFF2-40B4-BE49-F238E27FC236}">
              <a16:creationId xmlns:a16="http://schemas.microsoft.com/office/drawing/2014/main" id="{FBC70AFC-F7AC-E833-AF1A-B7E027B0FD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8400" y="5289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398</xdr:row>
      <xdr:rowOff>0</xdr:rowOff>
    </xdr:from>
    <xdr:to>
      <xdr:col>9</xdr:col>
      <xdr:colOff>0</xdr:colOff>
      <xdr:row>398</xdr:row>
      <xdr:rowOff>15875</xdr:rowOff>
    </xdr:to>
    <xdr:pic>
      <xdr:nvPicPr>
        <xdr:cNvPr id="150" name="Picture 149">
          <a:extLst>
            <a:ext uri="{FF2B5EF4-FFF2-40B4-BE49-F238E27FC236}">
              <a16:creationId xmlns:a16="http://schemas.microsoft.com/office/drawing/2014/main" id="{0BC4C2ED-2304-EBB3-C318-C933DBC679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37450" y="5289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398</xdr:row>
      <xdr:rowOff>0</xdr:rowOff>
    </xdr:from>
    <xdr:to>
      <xdr:col>9</xdr:col>
      <xdr:colOff>0</xdr:colOff>
      <xdr:row>398</xdr:row>
      <xdr:rowOff>15875</xdr:rowOff>
    </xdr:to>
    <xdr:pic>
      <xdr:nvPicPr>
        <xdr:cNvPr id="151" name="Picture 150">
          <a:extLst>
            <a:ext uri="{FF2B5EF4-FFF2-40B4-BE49-F238E27FC236}">
              <a16:creationId xmlns:a16="http://schemas.microsoft.com/office/drawing/2014/main" id="{1421B87D-6ABE-CE18-815D-09159C4755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56500" y="5289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398</xdr:row>
      <xdr:rowOff>0</xdr:rowOff>
    </xdr:from>
    <xdr:to>
      <xdr:col>9</xdr:col>
      <xdr:colOff>0</xdr:colOff>
      <xdr:row>398</xdr:row>
      <xdr:rowOff>15875</xdr:rowOff>
    </xdr:to>
    <xdr:pic>
      <xdr:nvPicPr>
        <xdr:cNvPr id="153" name="Picture 152">
          <a:extLst>
            <a:ext uri="{FF2B5EF4-FFF2-40B4-BE49-F238E27FC236}">
              <a16:creationId xmlns:a16="http://schemas.microsoft.com/office/drawing/2014/main" id="{6A2796D8-6810-9AD4-24FB-7C839867C9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99350" y="5480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398</xdr:row>
      <xdr:rowOff>0</xdr:rowOff>
    </xdr:from>
    <xdr:to>
      <xdr:col>9</xdr:col>
      <xdr:colOff>0</xdr:colOff>
      <xdr:row>398</xdr:row>
      <xdr:rowOff>15875</xdr:rowOff>
    </xdr:to>
    <xdr:pic>
      <xdr:nvPicPr>
        <xdr:cNvPr id="154" name="Picture 153">
          <a:extLst>
            <a:ext uri="{FF2B5EF4-FFF2-40B4-BE49-F238E27FC236}">
              <a16:creationId xmlns:a16="http://schemas.microsoft.com/office/drawing/2014/main" id="{DF3EE33C-AF2F-E540-304A-54EB09B605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8400" y="5480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398</xdr:row>
      <xdr:rowOff>0</xdr:rowOff>
    </xdr:from>
    <xdr:to>
      <xdr:col>9</xdr:col>
      <xdr:colOff>0</xdr:colOff>
      <xdr:row>398</xdr:row>
      <xdr:rowOff>15875</xdr:rowOff>
    </xdr:to>
    <xdr:pic>
      <xdr:nvPicPr>
        <xdr:cNvPr id="155" name="Picture 154">
          <a:extLst>
            <a:ext uri="{FF2B5EF4-FFF2-40B4-BE49-F238E27FC236}">
              <a16:creationId xmlns:a16="http://schemas.microsoft.com/office/drawing/2014/main" id="{1D570D2C-A001-500E-77DE-4D29A74381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37450" y="5480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398</xdr:row>
      <xdr:rowOff>0</xdr:rowOff>
    </xdr:from>
    <xdr:to>
      <xdr:col>9</xdr:col>
      <xdr:colOff>0</xdr:colOff>
      <xdr:row>398</xdr:row>
      <xdr:rowOff>15875</xdr:rowOff>
    </xdr:to>
    <xdr:pic>
      <xdr:nvPicPr>
        <xdr:cNvPr id="156" name="Picture 155">
          <a:extLst>
            <a:ext uri="{FF2B5EF4-FFF2-40B4-BE49-F238E27FC236}">
              <a16:creationId xmlns:a16="http://schemas.microsoft.com/office/drawing/2014/main" id="{88D14418-523F-D551-1231-DAA72B40BB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56500" y="5480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398</xdr:row>
      <xdr:rowOff>0</xdr:rowOff>
    </xdr:from>
    <xdr:to>
      <xdr:col>9</xdr:col>
      <xdr:colOff>0</xdr:colOff>
      <xdr:row>398</xdr:row>
      <xdr:rowOff>15875</xdr:rowOff>
    </xdr:to>
    <xdr:pic>
      <xdr:nvPicPr>
        <xdr:cNvPr id="158" name="Picture 157">
          <a:extLst>
            <a:ext uri="{FF2B5EF4-FFF2-40B4-BE49-F238E27FC236}">
              <a16:creationId xmlns:a16="http://schemas.microsoft.com/office/drawing/2014/main" id="{E871FD58-8266-6998-46A6-4F255D62BD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99350" y="5670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398</xdr:row>
      <xdr:rowOff>0</xdr:rowOff>
    </xdr:from>
    <xdr:to>
      <xdr:col>9</xdr:col>
      <xdr:colOff>0</xdr:colOff>
      <xdr:row>398</xdr:row>
      <xdr:rowOff>15875</xdr:rowOff>
    </xdr:to>
    <xdr:pic>
      <xdr:nvPicPr>
        <xdr:cNvPr id="159" name="Picture 158">
          <a:extLst>
            <a:ext uri="{FF2B5EF4-FFF2-40B4-BE49-F238E27FC236}">
              <a16:creationId xmlns:a16="http://schemas.microsoft.com/office/drawing/2014/main" id="{53BA8127-9FF2-9630-85AD-2CD4126B95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8400" y="5670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398</xdr:row>
      <xdr:rowOff>0</xdr:rowOff>
    </xdr:from>
    <xdr:to>
      <xdr:col>9</xdr:col>
      <xdr:colOff>0</xdr:colOff>
      <xdr:row>398</xdr:row>
      <xdr:rowOff>15875</xdr:rowOff>
    </xdr:to>
    <xdr:pic>
      <xdr:nvPicPr>
        <xdr:cNvPr id="160" name="Picture 159">
          <a:extLst>
            <a:ext uri="{FF2B5EF4-FFF2-40B4-BE49-F238E27FC236}">
              <a16:creationId xmlns:a16="http://schemas.microsoft.com/office/drawing/2014/main" id="{F8A8E9DE-F960-8354-81DA-460A4B9980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37450" y="5670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398</xdr:row>
      <xdr:rowOff>0</xdr:rowOff>
    </xdr:from>
    <xdr:to>
      <xdr:col>9</xdr:col>
      <xdr:colOff>0</xdr:colOff>
      <xdr:row>398</xdr:row>
      <xdr:rowOff>15875</xdr:rowOff>
    </xdr:to>
    <xdr:pic>
      <xdr:nvPicPr>
        <xdr:cNvPr id="161" name="Picture 160">
          <a:extLst>
            <a:ext uri="{FF2B5EF4-FFF2-40B4-BE49-F238E27FC236}">
              <a16:creationId xmlns:a16="http://schemas.microsoft.com/office/drawing/2014/main" id="{B184EE29-A211-2049-1C77-364B80AF5B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56500" y="5670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398</xdr:row>
      <xdr:rowOff>0</xdr:rowOff>
    </xdr:from>
    <xdr:to>
      <xdr:col>9</xdr:col>
      <xdr:colOff>0</xdr:colOff>
      <xdr:row>398</xdr:row>
      <xdr:rowOff>15875</xdr:rowOff>
    </xdr:to>
    <xdr:pic>
      <xdr:nvPicPr>
        <xdr:cNvPr id="163" name="Picture 162">
          <a:extLst>
            <a:ext uri="{FF2B5EF4-FFF2-40B4-BE49-F238E27FC236}">
              <a16:creationId xmlns:a16="http://schemas.microsoft.com/office/drawing/2014/main" id="{72B653EA-D924-A275-48F8-874AEF16FB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99350" y="5861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398</xdr:row>
      <xdr:rowOff>0</xdr:rowOff>
    </xdr:from>
    <xdr:to>
      <xdr:col>9</xdr:col>
      <xdr:colOff>0</xdr:colOff>
      <xdr:row>398</xdr:row>
      <xdr:rowOff>15875</xdr:rowOff>
    </xdr:to>
    <xdr:pic>
      <xdr:nvPicPr>
        <xdr:cNvPr id="164" name="Picture 163">
          <a:extLst>
            <a:ext uri="{FF2B5EF4-FFF2-40B4-BE49-F238E27FC236}">
              <a16:creationId xmlns:a16="http://schemas.microsoft.com/office/drawing/2014/main" id="{5528353B-4090-DAA4-B457-4701FA651A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8400" y="5861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398</xdr:row>
      <xdr:rowOff>0</xdr:rowOff>
    </xdr:from>
    <xdr:to>
      <xdr:col>9</xdr:col>
      <xdr:colOff>0</xdr:colOff>
      <xdr:row>398</xdr:row>
      <xdr:rowOff>15875</xdr:rowOff>
    </xdr:to>
    <xdr:pic>
      <xdr:nvPicPr>
        <xdr:cNvPr id="165" name="Picture 164">
          <a:extLst>
            <a:ext uri="{FF2B5EF4-FFF2-40B4-BE49-F238E27FC236}">
              <a16:creationId xmlns:a16="http://schemas.microsoft.com/office/drawing/2014/main" id="{6DFAEA88-CB95-6E27-0084-FAFF1B8EF2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37450" y="5861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398</xdr:row>
      <xdr:rowOff>0</xdr:rowOff>
    </xdr:from>
    <xdr:to>
      <xdr:col>9</xdr:col>
      <xdr:colOff>0</xdr:colOff>
      <xdr:row>398</xdr:row>
      <xdr:rowOff>15875</xdr:rowOff>
    </xdr:to>
    <xdr:pic>
      <xdr:nvPicPr>
        <xdr:cNvPr id="166" name="Picture 165">
          <a:extLst>
            <a:ext uri="{FF2B5EF4-FFF2-40B4-BE49-F238E27FC236}">
              <a16:creationId xmlns:a16="http://schemas.microsoft.com/office/drawing/2014/main" id="{67B81F9A-9034-D9E8-12B5-9843E7907B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56500" y="5861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398</xdr:row>
      <xdr:rowOff>0</xdr:rowOff>
    </xdr:from>
    <xdr:to>
      <xdr:col>9</xdr:col>
      <xdr:colOff>0</xdr:colOff>
      <xdr:row>398</xdr:row>
      <xdr:rowOff>15875</xdr:rowOff>
    </xdr:to>
    <xdr:pic>
      <xdr:nvPicPr>
        <xdr:cNvPr id="168" name="Picture 167">
          <a:extLst>
            <a:ext uri="{FF2B5EF4-FFF2-40B4-BE49-F238E27FC236}">
              <a16:creationId xmlns:a16="http://schemas.microsoft.com/office/drawing/2014/main" id="{20D316D1-4B97-05B2-3127-FCA6FFCF46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99350" y="6051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398</xdr:row>
      <xdr:rowOff>0</xdr:rowOff>
    </xdr:from>
    <xdr:to>
      <xdr:col>9</xdr:col>
      <xdr:colOff>0</xdr:colOff>
      <xdr:row>398</xdr:row>
      <xdr:rowOff>15875</xdr:rowOff>
    </xdr:to>
    <xdr:pic>
      <xdr:nvPicPr>
        <xdr:cNvPr id="169" name="Picture 168">
          <a:extLst>
            <a:ext uri="{FF2B5EF4-FFF2-40B4-BE49-F238E27FC236}">
              <a16:creationId xmlns:a16="http://schemas.microsoft.com/office/drawing/2014/main" id="{FACFA025-9A27-3527-8B07-537D22D9A8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8400" y="6051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398</xdr:row>
      <xdr:rowOff>0</xdr:rowOff>
    </xdr:from>
    <xdr:to>
      <xdr:col>9</xdr:col>
      <xdr:colOff>0</xdr:colOff>
      <xdr:row>398</xdr:row>
      <xdr:rowOff>15875</xdr:rowOff>
    </xdr:to>
    <xdr:pic>
      <xdr:nvPicPr>
        <xdr:cNvPr id="170" name="Picture 169">
          <a:extLst>
            <a:ext uri="{FF2B5EF4-FFF2-40B4-BE49-F238E27FC236}">
              <a16:creationId xmlns:a16="http://schemas.microsoft.com/office/drawing/2014/main" id="{C223F9DA-293B-475B-9E4C-6EAE161CDD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37450" y="6051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398</xdr:row>
      <xdr:rowOff>0</xdr:rowOff>
    </xdr:from>
    <xdr:to>
      <xdr:col>9</xdr:col>
      <xdr:colOff>0</xdr:colOff>
      <xdr:row>398</xdr:row>
      <xdr:rowOff>15875</xdr:rowOff>
    </xdr:to>
    <xdr:pic>
      <xdr:nvPicPr>
        <xdr:cNvPr id="171" name="Picture 170">
          <a:extLst>
            <a:ext uri="{FF2B5EF4-FFF2-40B4-BE49-F238E27FC236}">
              <a16:creationId xmlns:a16="http://schemas.microsoft.com/office/drawing/2014/main" id="{CA40D788-DFD9-1173-C5AF-38A0CB5732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56500" y="6051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398</xdr:row>
      <xdr:rowOff>0</xdr:rowOff>
    </xdr:from>
    <xdr:to>
      <xdr:col>9</xdr:col>
      <xdr:colOff>0</xdr:colOff>
      <xdr:row>398</xdr:row>
      <xdr:rowOff>15875</xdr:rowOff>
    </xdr:to>
    <xdr:pic>
      <xdr:nvPicPr>
        <xdr:cNvPr id="173" name="Picture 172">
          <a:extLst>
            <a:ext uri="{FF2B5EF4-FFF2-40B4-BE49-F238E27FC236}">
              <a16:creationId xmlns:a16="http://schemas.microsoft.com/office/drawing/2014/main" id="{9EDA02BD-2DD1-1216-D0D4-5268CAB7E5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99350" y="6242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398</xdr:row>
      <xdr:rowOff>0</xdr:rowOff>
    </xdr:from>
    <xdr:to>
      <xdr:col>9</xdr:col>
      <xdr:colOff>0</xdr:colOff>
      <xdr:row>398</xdr:row>
      <xdr:rowOff>15875</xdr:rowOff>
    </xdr:to>
    <xdr:pic>
      <xdr:nvPicPr>
        <xdr:cNvPr id="174" name="Picture 173">
          <a:extLst>
            <a:ext uri="{FF2B5EF4-FFF2-40B4-BE49-F238E27FC236}">
              <a16:creationId xmlns:a16="http://schemas.microsoft.com/office/drawing/2014/main" id="{E0054310-4396-8DDC-B7A3-D792421A8A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8400" y="6242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398</xdr:row>
      <xdr:rowOff>0</xdr:rowOff>
    </xdr:from>
    <xdr:to>
      <xdr:col>9</xdr:col>
      <xdr:colOff>0</xdr:colOff>
      <xdr:row>398</xdr:row>
      <xdr:rowOff>15875</xdr:rowOff>
    </xdr:to>
    <xdr:pic>
      <xdr:nvPicPr>
        <xdr:cNvPr id="175" name="Picture 174">
          <a:extLst>
            <a:ext uri="{FF2B5EF4-FFF2-40B4-BE49-F238E27FC236}">
              <a16:creationId xmlns:a16="http://schemas.microsoft.com/office/drawing/2014/main" id="{48976C9A-319F-AE04-C70E-78A0583BDB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37450" y="6242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398</xdr:row>
      <xdr:rowOff>0</xdr:rowOff>
    </xdr:from>
    <xdr:to>
      <xdr:col>9</xdr:col>
      <xdr:colOff>0</xdr:colOff>
      <xdr:row>398</xdr:row>
      <xdr:rowOff>15875</xdr:rowOff>
    </xdr:to>
    <xdr:pic>
      <xdr:nvPicPr>
        <xdr:cNvPr id="176" name="Picture 175">
          <a:extLst>
            <a:ext uri="{FF2B5EF4-FFF2-40B4-BE49-F238E27FC236}">
              <a16:creationId xmlns:a16="http://schemas.microsoft.com/office/drawing/2014/main" id="{45A38F5D-89F5-7167-FF1A-E41A44CE4F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56500" y="6242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399</xdr:row>
      <xdr:rowOff>0</xdr:rowOff>
    </xdr:from>
    <xdr:to>
      <xdr:col>7</xdr:col>
      <xdr:colOff>15875</xdr:colOff>
      <xdr:row>399</xdr:row>
      <xdr:rowOff>15875</xdr:rowOff>
    </xdr:to>
    <xdr:pic>
      <xdr:nvPicPr>
        <xdr:cNvPr id="420" name="Picture 419">
          <a:extLst>
            <a:ext uri="{FF2B5EF4-FFF2-40B4-BE49-F238E27FC236}">
              <a16:creationId xmlns:a16="http://schemas.microsoft.com/office/drawing/2014/main" id="{F0DB0E0B-117F-629B-8ACF-BE989917E1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10450" y="39941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19050</xdr:colOff>
      <xdr:row>399</xdr:row>
      <xdr:rowOff>0</xdr:rowOff>
    </xdr:from>
    <xdr:to>
      <xdr:col>7</xdr:col>
      <xdr:colOff>34925</xdr:colOff>
      <xdr:row>399</xdr:row>
      <xdr:rowOff>15875</xdr:rowOff>
    </xdr:to>
    <xdr:pic>
      <xdr:nvPicPr>
        <xdr:cNvPr id="421" name="Picture 420">
          <a:extLst>
            <a:ext uri="{FF2B5EF4-FFF2-40B4-BE49-F238E27FC236}">
              <a16:creationId xmlns:a16="http://schemas.microsoft.com/office/drawing/2014/main" id="{0AA6E044-B744-5C4F-2BC8-6E4F66C65A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29500" y="39941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38100</xdr:colOff>
      <xdr:row>399</xdr:row>
      <xdr:rowOff>0</xdr:rowOff>
    </xdr:from>
    <xdr:to>
      <xdr:col>7</xdr:col>
      <xdr:colOff>53975</xdr:colOff>
      <xdr:row>399</xdr:row>
      <xdr:rowOff>15875</xdr:rowOff>
    </xdr:to>
    <xdr:pic>
      <xdr:nvPicPr>
        <xdr:cNvPr id="422" name="Picture 421">
          <a:extLst>
            <a:ext uri="{FF2B5EF4-FFF2-40B4-BE49-F238E27FC236}">
              <a16:creationId xmlns:a16="http://schemas.microsoft.com/office/drawing/2014/main" id="{B95A2CA3-CFF6-8436-F64C-B6F94A8B9A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48550" y="39941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57150</xdr:colOff>
      <xdr:row>399</xdr:row>
      <xdr:rowOff>0</xdr:rowOff>
    </xdr:from>
    <xdr:to>
      <xdr:col>7</xdr:col>
      <xdr:colOff>73025</xdr:colOff>
      <xdr:row>399</xdr:row>
      <xdr:rowOff>15875</xdr:rowOff>
    </xdr:to>
    <xdr:pic>
      <xdr:nvPicPr>
        <xdr:cNvPr id="423" name="Picture 422">
          <a:extLst>
            <a:ext uri="{FF2B5EF4-FFF2-40B4-BE49-F238E27FC236}">
              <a16:creationId xmlns:a16="http://schemas.microsoft.com/office/drawing/2014/main" id="{BB24BAE0-961B-8A82-A059-8DEB1EAD45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67600" y="39941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399</xdr:row>
      <xdr:rowOff>0</xdr:rowOff>
    </xdr:from>
    <xdr:to>
      <xdr:col>7</xdr:col>
      <xdr:colOff>15875</xdr:colOff>
      <xdr:row>399</xdr:row>
      <xdr:rowOff>15875</xdr:rowOff>
    </xdr:to>
    <xdr:pic>
      <xdr:nvPicPr>
        <xdr:cNvPr id="424" name="Picture 423">
          <a:extLst>
            <a:ext uri="{FF2B5EF4-FFF2-40B4-BE49-F238E27FC236}">
              <a16:creationId xmlns:a16="http://schemas.microsoft.com/office/drawing/2014/main" id="{F48B03B0-5F62-E056-747B-90EE6540C2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10450" y="41846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19050</xdr:colOff>
      <xdr:row>399</xdr:row>
      <xdr:rowOff>0</xdr:rowOff>
    </xdr:from>
    <xdr:to>
      <xdr:col>7</xdr:col>
      <xdr:colOff>34925</xdr:colOff>
      <xdr:row>399</xdr:row>
      <xdr:rowOff>15875</xdr:rowOff>
    </xdr:to>
    <xdr:pic>
      <xdr:nvPicPr>
        <xdr:cNvPr id="425" name="Picture 424">
          <a:extLst>
            <a:ext uri="{FF2B5EF4-FFF2-40B4-BE49-F238E27FC236}">
              <a16:creationId xmlns:a16="http://schemas.microsoft.com/office/drawing/2014/main" id="{EF096AC0-4A26-28EF-70A8-AC3D9E227E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29500" y="41846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38100</xdr:colOff>
      <xdr:row>399</xdr:row>
      <xdr:rowOff>0</xdr:rowOff>
    </xdr:from>
    <xdr:to>
      <xdr:col>7</xdr:col>
      <xdr:colOff>53975</xdr:colOff>
      <xdr:row>399</xdr:row>
      <xdr:rowOff>15875</xdr:rowOff>
    </xdr:to>
    <xdr:pic>
      <xdr:nvPicPr>
        <xdr:cNvPr id="426" name="Picture 425">
          <a:extLst>
            <a:ext uri="{FF2B5EF4-FFF2-40B4-BE49-F238E27FC236}">
              <a16:creationId xmlns:a16="http://schemas.microsoft.com/office/drawing/2014/main" id="{D2123AFA-11E6-D620-A545-396B9202AD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48550" y="41846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57150</xdr:colOff>
      <xdr:row>399</xdr:row>
      <xdr:rowOff>0</xdr:rowOff>
    </xdr:from>
    <xdr:to>
      <xdr:col>7</xdr:col>
      <xdr:colOff>73025</xdr:colOff>
      <xdr:row>399</xdr:row>
      <xdr:rowOff>15875</xdr:rowOff>
    </xdr:to>
    <xdr:pic>
      <xdr:nvPicPr>
        <xdr:cNvPr id="427" name="Picture 426">
          <a:extLst>
            <a:ext uri="{FF2B5EF4-FFF2-40B4-BE49-F238E27FC236}">
              <a16:creationId xmlns:a16="http://schemas.microsoft.com/office/drawing/2014/main" id="{5C45EC48-B6A3-7C53-012E-D9ACB26A32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67600" y="41846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399</xdr:row>
      <xdr:rowOff>0</xdr:rowOff>
    </xdr:from>
    <xdr:to>
      <xdr:col>7</xdr:col>
      <xdr:colOff>15875</xdr:colOff>
      <xdr:row>399</xdr:row>
      <xdr:rowOff>15875</xdr:rowOff>
    </xdr:to>
    <xdr:pic>
      <xdr:nvPicPr>
        <xdr:cNvPr id="428" name="Picture 427">
          <a:extLst>
            <a:ext uri="{FF2B5EF4-FFF2-40B4-BE49-F238E27FC236}">
              <a16:creationId xmlns:a16="http://schemas.microsoft.com/office/drawing/2014/main" id="{9A1C2CA8-D5E6-823E-DC28-00B6215AD3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10450" y="43751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19050</xdr:colOff>
      <xdr:row>399</xdr:row>
      <xdr:rowOff>0</xdr:rowOff>
    </xdr:from>
    <xdr:to>
      <xdr:col>7</xdr:col>
      <xdr:colOff>34925</xdr:colOff>
      <xdr:row>399</xdr:row>
      <xdr:rowOff>15875</xdr:rowOff>
    </xdr:to>
    <xdr:pic>
      <xdr:nvPicPr>
        <xdr:cNvPr id="429" name="Picture 428">
          <a:extLst>
            <a:ext uri="{FF2B5EF4-FFF2-40B4-BE49-F238E27FC236}">
              <a16:creationId xmlns:a16="http://schemas.microsoft.com/office/drawing/2014/main" id="{BB4678F5-B7AE-B3A4-52B1-44D2C0FA25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29500" y="43751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38100</xdr:colOff>
      <xdr:row>399</xdr:row>
      <xdr:rowOff>0</xdr:rowOff>
    </xdr:from>
    <xdr:to>
      <xdr:col>7</xdr:col>
      <xdr:colOff>53975</xdr:colOff>
      <xdr:row>399</xdr:row>
      <xdr:rowOff>15875</xdr:rowOff>
    </xdr:to>
    <xdr:pic>
      <xdr:nvPicPr>
        <xdr:cNvPr id="430" name="Picture 429">
          <a:extLst>
            <a:ext uri="{FF2B5EF4-FFF2-40B4-BE49-F238E27FC236}">
              <a16:creationId xmlns:a16="http://schemas.microsoft.com/office/drawing/2014/main" id="{6925AB8C-A38C-A676-9F17-D22E314529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48550" y="43751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57150</xdr:colOff>
      <xdr:row>399</xdr:row>
      <xdr:rowOff>0</xdr:rowOff>
    </xdr:from>
    <xdr:to>
      <xdr:col>7</xdr:col>
      <xdr:colOff>73025</xdr:colOff>
      <xdr:row>399</xdr:row>
      <xdr:rowOff>15875</xdr:rowOff>
    </xdr:to>
    <xdr:pic>
      <xdr:nvPicPr>
        <xdr:cNvPr id="431" name="Picture 430">
          <a:extLst>
            <a:ext uri="{FF2B5EF4-FFF2-40B4-BE49-F238E27FC236}">
              <a16:creationId xmlns:a16="http://schemas.microsoft.com/office/drawing/2014/main" id="{41BD612A-2AA8-15A9-D42E-61AE6D2409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67600" y="43751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399</xdr:row>
      <xdr:rowOff>0</xdr:rowOff>
    </xdr:from>
    <xdr:to>
      <xdr:col>7</xdr:col>
      <xdr:colOff>15875</xdr:colOff>
      <xdr:row>399</xdr:row>
      <xdr:rowOff>15875</xdr:rowOff>
    </xdr:to>
    <xdr:pic>
      <xdr:nvPicPr>
        <xdr:cNvPr id="432" name="Picture 431">
          <a:extLst>
            <a:ext uri="{FF2B5EF4-FFF2-40B4-BE49-F238E27FC236}">
              <a16:creationId xmlns:a16="http://schemas.microsoft.com/office/drawing/2014/main" id="{BD4BADAC-1D9D-325D-04F2-EE7E945BBA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10450" y="45656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19050</xdr:colOff>
      <xdr:row>399</xdr:row>
      <xdr:rowOff>0</xdr:rowOff>
    </xdr:from>
    <xdr:to>
      <xdr:col>7</xdr:col>
      <xdr:colOff>34925</xdr:colOff>
      <xdr:row>399</xdr:row>
      <xdr:rowOff>15875</xdr:rowOff>
    </xdr:to>
    <xdr:pic>
      <xdr:nvPicPr>
        <xdr:cNvPr id="433" name="Picture 432">
          <a:extLst>
            <a:ext uri="{FF2B5EF4-FFF2-40B4-BE49-F238E27FC236}">
              <a16:creationId xmlns:a16="http://schemas.microsoft.com/office/drawing/2014/main" id="{ED25E8FC-6480-60EA-0B80-7DD34134A1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29500" y="45656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38100</xdr:colOff>
      <xdr:row>399</xdr:row>
      <xdr:rowOff>0</xdr:rowOff>
    </xdr:from>
    <xdr:to>
      <xdr:col>7</xdr:col>
      <xdr:colOff>53975</xdr:colOff>
      <xdr:row>399</xdr:row>
      <xdr:rowOff>15875</xdr:rowOff>
    </xdr:to>
    <xdr:pic>
      <xdr:nvPicPr>
        <xdr:cNvPr id="434" name="Picture 433">
          <a:extLst>
            <a:ext uri="{FF2B5EF4-FFF2-40B4-BE49-F238E27FC236}">
              <a16:creationId xmlns:a16="http://schemas.microsoft.com/office/drawing/2014/main" id="{FE789768-B2A9-BEB6-48DD-ABF98D5A38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48550" y="45656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57150</xdr:colOff>
      <xdr:row>399</xdr:row>
      <xdr:rowOff>0</xdr:rowOff>
    </xdr:from>
    <xdr:to>
      <xdr:col>7</xdr:col>
      <xdr:colOff>73025</xdr:colOff>
      <xdr:row>399</xdr:row>
      <xdr:rowOff>15875</xdr:rowOff>
    </xdr:to>
    <xdr:pic>
      <xdr:nvPicPr>
        <xdr:cNvPr id="435" name="Picture 434">
          <a:extLst>
            <a:ext uri="{FF2B5EF4-FFF2-40B4-BE49-F238E27FC236}">
              <a16:creationId xmlns:a16="http://schemas.microsoft.com/office/drawing/2014/main" id="{73B529C1-7DE3-C102-C4E3-4F88070DE3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67600" y="45656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399</xdr:row>
      <xdr:rowOff>0</xdr:rowOff>
    </xdr:from>
    <xdr:to>
      <xdr:col>7</xdr:col>
      <xdr:colOff>15875</xdr:colOff>
      <xdr:row>399</xdr:row>
      <xdr:rowOff>15875</xdr:rowOff>
    </xdr:to>
    <xdr:pic>
      <xdr:nvPicPr>
        <xdr:cNvPr id="436" name="Picture 435">
          <a:extLst>
            <a:ext uri="{FF2B5EF4-FFF2-40B4-BE49-F238E27FC236}">
              <a16:creationId xmlns:a16="http://schemas.microsoft.com/office/drawing/2014/main" id="{6B066E80-A9EB-C443-F6FB-A017788E7C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10450" y="47561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19050</xdr:colOff>
      <xdr:row>399</xdr:row>
      <xdr:rowOff>0</xdr:rowOff>
    </xdr:from>
    <xdr:to>
      <xdr:col>7</xdr:col>
      <xdr:colOff>34925</xdr:colOff>
      <xdr:row>399</xdr:row>
      <xdr:rowOff>15875</xdr:rowOff>
    </xdr:to>
    <xdr:pic>
      <xdr:nvPicPr>
        <xdr:cNvPr id="437" name="Picture 436">
          <a:extLst>
            <a:ext uri="{FF2B5EF4-FFF2-40B4-BE49-F238E27FC236}">
              <a16:creationId xmlns:a16="http://schemas.microsoft.com/office/drawing/2014/main" id="{ADC42BED-42EB-07DB-F7EA-0731057B84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29500" y="47561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38100</xdr:colOff>
      <xdr:row>399</xdr:row>
      <xdr:rowOff>0</xdr:rowOff>
    </xdr:from>
    <xdr:to>
      <xdr:col>7</xdr:col>
      <xdr:colOff>53975</xdr:colOff>
      <xdr:row>399</xdr:row>
      <xdr:rowOff>15875</xdr:rowOff>
    </xdr:to>
    <xdr:pic>
      <xdr:nvPicPr>
        <xdr:cNvPr id="438" name="Picture 437">
          <a:extLst>
            <a:ext uri="{FF2B5EF4-FFF2-40B4-BE49-F238E27FC236}">
              <a16:creationId xmlns:a16="http://schemas.microsoft.com/office/drawing/2014/main" id="{DECDE60D-74F9-8816-5F22-BB8E718FFF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48550" y="47561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57150</xdr:colOff>
      <xdr:row>399</xdr:row>
      <xdr:rowOff>0</xdr:rowOff>
    </xdr:from>
    <xdr:to>
      <xdr:col>7</xdr:col>
      <xdr:colOff>73025</xdr:colOff>
      <xdr:row>399</xdr:row>
      <xdr:rowOff>15875</xdr:rowOff>
    </xdr:to>
    <xdr:pic>
      <xdr:nvPicPr>
        <xdr:cNvPr id="439" name="Picture 438">
          <a:extLst>
            <a:ext uri="{FF2B5EF4-FFF2-40B4-BE49-F238E27FC236}">
              <a16:creationId xmlns:a16="http://schemas.microsoft.com/office/drawing/2014/main" id="{7342AED3-9D12-2A0C-4F11-19F090AB44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67600" y="47561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399</xdr:row>
      <xdr:rowOff>0</xdr:rowOff>
    </xdr:from>
    <xdr:to>
      <xdr:col>7</xdr:col>
      <xdr:colOff>15875</xdr:colOff>
      <xdr:row>399</xdr:row>
      <xdr:rowOff>15875</xdr:rowOff>
    </xdr:to>
    <xdr:pic>
      <xdr:nvPicPr>
        <xdr:cNvPr id="440" name="Picture 439">
          <a:extLst>
            <a:ext uri="{FF2B5EF4-FFF2-40B4-BE49-F238E27FC236}">
              <a16:creationId xmlns:a16="http://schemas.microsoft.com/office/drawing/2014/main" id="{070142B8-2C19-AEE4-8529-A9BC29FF6A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10450" y="49466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19050</xdr:colOff>
      <xdr:row>399</xdr:row>
      <xdr:rowOff>0</xdr:rowOff>
    </xdr:from>
    <xdr:to>
      <xdr:col>7</xdr:col>
      <xdr:colOff>34925</xdr:colOff>
      <xdr:row>399</xdr:row>
      <xdr:rowOff>15875</xdr:rowOff>
    </xdr:to>
    <xdr:pic>
      <xdr:nvPicPr>
        <xdr:cNvPr id="441" name="Picture 440">
          <a:extLst>
            <a:ext uri="{FF2B5EF4-FFF2-40B4-BE49-F238E27FC236}">
              <a16:creationId xmlns:a16="http://schemas.microsoft.com/office/drawing/2014/main" id="{5C04888C-67F7-9C41-EEF7-14D5E3ED33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29500" y="49466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38100</xdr:colOff>
      <xdr:row>399</xdr:row>
      <xdr:rowOff>0</xdr:rowOff>
    </xdr:from>
    <xdr:to>
      <xdr:col>7</xdr:col>
      <xdr:colOff>53975</xdr:colOff>
      <xdr:row>399</xdr:row>
      <xdr:rowOff>15875</xdr:rowOff>
    </xdr:to>
    <xdr:pic>
      <xdr:nvPicPr>
        <xdr:cNvPr id="442" name="Picture 441">
          <a:extLst>
            <a:ext uri="{FF2B5EF4-FFF2-40B4-BE49-F238E27FC236}">
              <a16:creationId xmlns:a16="http://schemas.microsoft.com/office/drawing/2014/main" id="{DE84C592-9BAB-3386-FD4E-BEBBD0CDDB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48550" y="49466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57150</xdr:colOff>
      <xdr:row>399</xdr:row>
      <xdr:rowOff>0</xdr:rowOff>
    </xdr:from>
    <xdr:to>
      <xdr:col>7</xdr:col>
      <xdr:colOff>73025</xdr:colOff>
      <xdr:row>399</xdr:row>
      <xdr:rowOff>15875</xdr:rowOff>
    </xdr:to>
    <xdr:pic>
      <xdr:nvPicPr>
        <xdr:cNvPr id="443" name="Picture 442">
          <a:extLst>
            <a:ext uri="{FF2B5EF4-FFF2-40B4-BE49-F238E27FC236}">
              <a16:creationId xmlns:a16="http://schemas.microsoft.com/office/drawing/2014/main" id="{B6DA5D2D-C18C-D375-ED89-B9EE912F59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67600" y="49466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399</xdr:row>
      <xdr:rowOff>0</xdr:rowOff>
    </xdr:from>
    <xdr:to>
      <xdr:col>7</xdr:col>
      <xdr:colOff>15875</xdr:colOff>
      <xdr:row>399</xdr:row>
      <xdr:rowOff>15875</xdr:rowOff>
    </xdr:to>
    <xdr:pic>
      <xdr:nvPicPr>
        <xdr:cNvPr id="444" name="Picture 443">
          <a:extLst>
            <a:ext uri="{FF2B5EF4-FFF2-40B4-BE49-F238E27FC236}">
              <a16:creationId xmlns:a16="http://schemas.microsoft.com/office/drawing/2014/main" id="{8241B119-E289-D86B-2F47-0187E71873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10450" y="51371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19050</xdr:colOff>
      <xdr:row>399</xdr:row>
      <xdr:rowOff>0</xdr:rowOff>
    </xdr:from>
    <xdr:to>
      <xdr:col>7</xdr:col>
      <xdr:colOff>34925</xdr:colOff>
      <xdr:row>399</xdr:row>
      <xdr:rowOff>15875</xdr:rowOff>
    </xdr:to>
    <xdr:pic>
      <xdr:nvPicPr>
        <xdr:cNvPr id="445" name="Picture 444">
          <a:extLst>
            <a:ext uri="{FF2B5EF4-FFF2-40B4-BE49-F238E27FC236}">
              <a16:creationId xmlns:a16="http://schemas.microsoft.com/office/drawing/2014/main" id="{BADF85BF-36B2-4D55-A2D9-84BA82E85B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29500" y="51371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38100</xdr:colOff>
      <xdr:row>399</xdr:row>
      <xdr:rowOff>0</xdr:rowOff>
    </xdr:from>
    <xdr:to>
      <xdr:col>7</xdr:col>
      <xdr:colOff>53975</xdr:colOff>
      <xdr:row>399</xdr:row>
      <xdr:rowOff>15875</xdr:rowOff>
    </xdr:to>
    <xdr:pic>
      <xdr:nvPicPr>
        <xdr:cNvPr id="446" name="Picture 445">
          <a:extLst>
            <a:ext uri="{FF2B5EF4-FFF2-40B4-BE49-F238E27FC236}">
              <a16:creationId xmlns:a16="http://schemas.microsoft.com/office/drawing/2014/main" id="{529C6EC8-26E7-BEA8-766B-0D7642072E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48550" y="51371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57150</xdr:colOff>
      <xdr:row>399</xdr:row>
      <xdr:rowOff>0</xdr:rowOff>
    </xdr:from>
    <xdr:to>
      <xdr:col>7</xdr:col>
      <xdr:colOff>73025</xdr:colOff>
      <xdr:row>399</xdr:row>
      <xdr:rowOff>15875</xdr:rowOff>
    </xdr:to>
    <xdr:pic>
      <xdr:nvPicPr>
        <xdr:cNvPr id="447" name="Picture 446">
          <a:extLst>
            <a:ext uri="{FF2B5EF4-FFF2-40B4-BE49-F238E27FC236}">
              <a16:creationId xmlns:a16="http://schemas.microsoft.com/office/drawing/2014/main" id="{08E1D793-504E-B754-DC1F-72127DB6B9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67600" y="51371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399</xdr:row>
      <xdr:rowOff>0</xdr:rowOff>
    </xdr:from>
    <xdr:to>
      <xdr:col>7</xdr:col>
      <xdr:colOff>15875</xdr:colOff>
      <xdr:row>399</xdr:row>
      <xdr:rowOff>15875</xdr:rowOff>
    </xdr:to>
    <xdr:pic>
      <xdr:nvPicPr>
        <xdr:cNvPr id="448" name="Picture 447">
          <a:extLst>
            <a:ext uri="{FF2B5EF4-FFF2-40B4-BE49-F238E27FC236}">
              <a16:creationId xmlns:a16="http://schemas.microsoft.com/office/drawing/2014/main" id="{2CAEEB2F-1455-B59A-E8EF-BF92266A5F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10450" y="53276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19050</xdr:colOff>
      <xdr:row>399</xdr:row>
      <xdr:rowOff>0</xdr:rowOff>
    </xdr:from>
    <xdr:to>
      <xdr:col>7</xdr:col>
      <xdr:colOff>34925</xdr:colOff>
      <xdr:row>399</xdr:row>
      <xdr:rowOff>15875</xdr:rowOff>
    </xdr:to>
    <xdr:pic>
      <xdr:nvPicPr>
        <xdr:cNvPr id="449" name="Picture 448">
          <a:extLst>
            <a:ext uri="{FF2B5EF4-FFF2-40B4-BE49-F238E27FC236}">
              <a16:creationId xmlns:a16="http://schemas.microsoft.com/office/drawing/2014/main" id="{D4108A89-E7B4-23DF-8DBF-ABA685604D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29500" y="53276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38100</xdr:colOff>
      <xdr:row>399</xdr:row>
      <xdr:rowOff>0</xdr:rowOff>
    </xdr:from>
    <xdr:to>
      <xdr:col>7</xdr:col>
      <xdr:colOff>53975</xdr:colOff>
      <xdr:row>399</xdr:row>
      <xdr:rowOff>15875</xdr:rowOff>
    </xdr:to>
    <xdr:pic>
      <xdr:nvPicPr>
        <xdr:cNvPr id="450" name="Picture 449">
          <a:extLst>
            <a:ext uri="{FF2B5EF4-FFF2-40B4-BE49-F238E27FC236}">
              <a16:creationId xmlns:a16="http://schemas.microsoft.com/office/drawing/2014/main" id="{51CEF1B1-8458-5926-10B5-6C4CFCE6D4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48550" y="53276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57150</xdr:colOff>
      <xdr:row>399</xdr:row>
      <xdr:rowOff>0</xdr:rowOff>
    </xdr:from>
    <xdr:to>
      <xdr:col>7</xdr:col>
      <xdr:colOff>73025</xdr:colOff>
      <xdr:row>399</xdr:row>
      <xdr:rowOff>15875</xdr:rowOff>
    </xdr:to>
    <xdr:pic>
      <xdr:nvPicPr>
        <xdr:cNvPr id="451" name="Picture 450">
          <a:extLst>
            <a:ext uri="{FF2B5EF4-FFF2-40B4-BE49-F238E27FC236}">
              <a16:creationId xmlns:a16="http://schemas.microsoft.com/office/drawing/2014/main" id="{EE5AE1D6-ED45-55F6-FD87-0176D29F13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67600" y="53276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399</xdr:row>
      <xdr:rowOff>0</xdr:rowOff>
    </xdr:from>
    <xdr:to>
      <xdr:col>7</xdr:col>
      <xdr:colOff>15875</xdr:colOff>
      <xdr:row>399</xdr:row>
      <xdr:rowOff>15875</xdr:rowOff>
    </xdr:to>
    <xdr:pic>
      <xdr:nvPicPr>
        <xdr:cNvPr id="452" name="Picture 451">
          <a:extLst>
            <a:ext uri="{FF2B5EF4-FFF2-40B4-BE49-F238E27FC236}">
              <a16:creationId xmlns:a16="http://schemas.microsoft.com/office/drawing/2014/main" id="{0BFDFCB5-6D33-D7F5-70A2-8D6489A28F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10450" y="55181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19050</xdr:colOff>
      <xdr:row>399</xdr:row>
      <xdr:rowOff>0</xdr:rowOff>
    </xdr:from>
    <xdr:to>
      <xdr:col>7</xdr:col>
      <xdr:colOff>34925</xdr:colOff>
      <xdr:row>399</xdr:row>
      <xdr:rowOff>15875</xdr:rowOff>
    </xdr:to>
    <xdr:pic>
      <xdr:nvPicPr>
        <xdr:cNvPr id="453" name="Picture 452">
          <a:extLst>
            <a:ext uri="{FF2B5EF4-FFF2-40B4-BE49-F238E27FC236}">
              <a16:creationId xmlns:a16="http://schemas.microsoft.com/office/drawing/2014/main" id="{D3C92957-CB01-77B7-B428-5716DD39D8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29500" y="55181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38100</xdr:colOff>
      <xdr:row>399</xdr:row>
      <xdr:rowOff>0</xdr:rowOff>
    </xdr:from>
    <xdr:to>
      <xdr:col>7</xdr:col>
      <xdr:colOff>53975</xdr:colOff>
      <xdr:row>399</xdr:row>
      <xdr:rowOff>15875</xdr:rowOff>
    </xdr:to>
    <xdr:pic>
      <xdr:nvPicPr>
        <xdr:cNvPr id="454" name="Picture 453">
          <a:extLst>
            <a:ext uri="{FF2B5EF4-FFF2-40B4-BE49-F238E27FC236}">
              <a16:creationId xmlns:a16="http://schemas.microsoft.com/office/drawing/2014/main" id="{53215DDE-297E-9276-2FB6-B14069E3E1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48550" y="55181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57150</xdr:colOff>
      <xdr:row>399</xdr:row>
      <xdr:rowOff>0</xdr:rowOff>
    </xdr:from>
    <xdr:to>
      <xdr:col>7</xdr:col>
      <xdr:colOff>73025</xdr:colOff>
      <xdr:row>399</xdr:row>
      <xdr:rowOff>15875</xdr:rowOff>
    </xdr:to>
    <xdr:pic>
      <xdr:nvPicPr>
        <xdr:cNvPr id="455" name="Picture 454">
          <a:extLst>
            <a:ext uri="{FF2B5EF4-FFF2-40B4-BE49-F238E27FC236}">
              <a16:creationId xmlns:a16="http://schemas.microsoft.com/office/drawing/2014/main" id="{681DDF79-75CA-C20A-2A6E-4843B30C2C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67600" y="55181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399</xdr:row>
      <xdr:rowOff>0</xdr:rowOff>
    </xdr:from>
    <xdr:to>
      <xdr:col>7</xdr:col>
      <xdr:colOff>15875</xdr:colOff>
      <xdr:row>399</xdr:row>
      <xdr:rowOff>15875</xdr:rowOff>
    </xdr:to>
    <xdr:pic>
      <xdr:nvPicPr>
        <xdr:cNvPr id="456" name="Picture 455">
          <a:extLst>
            <a:ext uri="{FF2B5EF4-FFF2-40B4-BE49-F238E27FC236}">
              <a16:creationId xmlns:a16="http://schemas.microsoft.com/office/drawing/2014/main" id="{CC51C428-E36E-DFAA-1832-21FD2759CD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10450" y="57086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19050</xdr:colOff>
      <xdr:row>399</xdr:row>
      <xdr:rowOff>0</xdr:rowOff>
    </xdr:from>
    <xdr:to>
      <xdr:col>7</xdr:col>
      <xdr:colOff>34925</xdr:colOff>
      <xdr:row>399</xdr:row>
      <xdr:rowOff>15875</xdr:rowOff>
    </xdr:to>
    <xdr:pic>
      <xdr:nvPicPr>
        <xdr:cNvPr id="457" name="Picture 456">
          <a:extLst>
            <a:ext uri="{FF2B5EF4-FFF2-40B4-BE49-F238E27FC236}">
              <a16:creationId xmlns:a16="http://schemas.microsoft.com/office/drawing/2014/main" id="{E052D56D-4DA7-DC78-6511-E742E59D84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29500" y="57086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38100</xdr:colOff>
      <xdr:row>399</xdr:row>
      <xdr:rowOff>0</xdr:rowOff>
    </xdr:from>
    <xdr:to>
      <xdr:col>7</xdr:col>
      <xdr:colOff>53975</xdr:colOff>
      <xdr:row>399</xdr:row>
      <xdr:rowOff>15875</xdr:rowOff>
    </xdr:to>
    <xdr:pic>
      <xdr:nvPicPr>
        <xdr:cNvPr id="458" name="Picture 457">
          <a:extLst>
            <a:ext uri="{FF2B5EF4-FFF2-40B4-BE49-F238E27FC236}">
              <a16:creationId xmlns:a16="http://schemas.microsoft.com/office/drawing/2014/main" id="{7EB9E021-AC91-B219-473A-81EF0B3448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48550" y="57086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57150</xdr:colOff>
      <xdr:row>399</xdr:row>
      <xdr:rowOff>0</xdr:rowOff>
    </xdr:from>
    <xdr:to>
      <xdr:col>7</xdr:col>
      <xdr:colOff>73025</xdr:colOff>
      <xdr:row>399</xdr:row>
      <xdr:rowOff>15875</xdr:rowOff>
    </xdr:to>
    <xdr:pic>
      <xdr:nvPicPr>
        <xdr:cNvPr id="459" name="Picture 458">
          <a:extLst>
            <a:ext uri="{FF2B5EF4-FFF2-40B4-BE49-F238E27FC236}">
              <a16:creationId xmlns:a16="http://schemas.microsoft.com/office/drawing/2014/main" id="{EBE19D28-6CD4-ACDB-1754-0735DC1FF4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67600" y="57086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399</xdr:row>
      <xdr:rowOff>0</xdr:rowOff>
    </xdr:from>
    <xdr:to>
      <xdr:col>7</xdr:col>
      <xdr:colOff>15875</xdr:colOff>
      <xdr:row>399</xdr:row>
      <xdr:rowOff>15875</xdr:rowOff>
    </xdr:to>
    <xdr:pic>
      <xdr:nvPicPr>
        <xdr:cNvPr id="460" name="Picture 459">
          <a:extLst>
            <a:ext uri="{FF2B5EF4-FFF2-40B4-BE49-F238E27FC236}">
              <a16:creationId xmlns:a16="http://schemas.microsoft.com/office/drawing/2014/main" id="{DD9DA88D-3BAB-8A66-D481-BA6E69B5FC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10450" y="58991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19050</xdr:colOff>
      <xdr:row>399</xdr:row>
      <xdr:rowOff>0</xdr:rowOff>
    </xdr:from>
    <xdr:to>
      <xdr:col>7</xdr:col>
      <xdr:colOff>34925</xdr:colOff>
      <xdr:row>399</xdr:row>
      <xdr:rowOff>15875</xdr:rowOff>
    </xdr:to>
    <xdr:pic>
      <xdr:nvPicPr>
        <xdr:cNvPr id="461" name="Picture 460">
          <a:extLst>
            <a:ext uri="{FF2B5EF4-FFF2-40B4-BE49-F238E27FC236}">
              <a16:creationId xmlns:a16="http://schemas.microsoft.com/office/drawing/2014/main" id="{7A1F75D5-1C38-34A6-DB29-46D34EE044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29500" y="58991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38100</xdr:colOff>
      <xdr:row>399</xdr:row>
      <xdr:rowOff>0</xdr:rowOff>
    </xdr:from>
    <xdr:to>
      <xdr:col>7</xdr:col>
      <xdr:colOff>53975</xdr:colOff>
      <xdr:row>399</xdr:row>
      <xdr:rowOff>15875</xdr:rowOff>
    </xdr:to>
    <xdr:pic>
      <xdr:nvPicPr>
        <xdr:cNvPr id="462" name="Picture 461">
          <a:extLst>
            <a:ext uri="{FF2B5EF4-FFF2-40B4-BE49-F238E27FC236}">
              <a16:creationId xmlns:a16="http://schemas.microsoft.com/office/drawing/2014/main" id="{CE30B154-B92E-9F57-5B3A-A5410A0886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48550" y="58991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57150</xdr:colOff>
      <xdr:row>399</xdr:row>
      <xdr:rowOff>0</xdr:rowOff>
    </xdr:from>
    <xdr:to>
      <xdr:col>7</xdr:col>
      <xdr:colOff>73025</xdr:colOff>
      <xdr:row>399</xdr:row>
      <xdr:rowOff>15875</xdr:rowOff>
    </xdr:to>
    <xdr:pic>
      <xdr:nvPicPr>
        <xdr:cNvPr id="463" name="Picture 462">
          <a:extLst>
            <a:ext uri="{FF2B5EF4-FFF2-40B4-BE49-F238E27FC236}">
              <a16:creationId xmlns:a16="http://schemas.microsoft.com/office/drawing/2014/main" id="{3C510510-53EC-3D19-E19F-7FE39121A6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67600" y="58991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399</xdr:row>
      <xdr:rowOff>0</xdr:rowOff>
    </xdr:from>
    <xdr:to>
      <xdr:col>7</xdr:col>
      <xdr:colOff>15875</xdr:colOff>
      <xdr:row>399</xdr:row>
      <xdr:rowOff>15875</xdr:rowOff>
    </xdr:to>
    <xdr:pic>
      <xdr:nvPicPr>
        <xdr:cNvPr id="464" name="Picture 463">
          <a:extLst>
            <a:ext uri="{FF2B5EF4-FFF2-40B4-BE49-F238E27FC236}">
              <a16:creationId xmlns:a16="http://schemas.microsoft.com/office/drawing/2014/main" id="{74F33B85-DE26-1F72-20F8-7423C3DB5C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10450" y="60896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19050</xdr:colOff>
      <xdr:row>399</xdr:row>
      <xdr:rowOff>0</xdr:rowOff>
    </xdr:from>
    <xdr:to>
      <xdr:col>7</xdr:col>
      <xdr:colOff>34925</xdr:colOff>
      <xdr:row>399</xdr:row>
      <xdr:rowOff>15875</xdr:rowOff>
    </xdr:to>
    <xdr:pic>
      <xdr:nvPicPr>
        <xdr:cNvPr id="465" name="Picture 464">
          <a:extLst>
            <a:ext uri="{FF2B5EF4-FFF2-40B4-BE49-F238E27FC236}">
              <a16:creationId xmlns:a16="http://schemas.microsoft.com/office/drawing/2014/main" id="{5B583E75-AAA8-FEEB-F55C-00AF031604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29500" y="60896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38100</xdr:colOff>
      <xdr:row>399</xdr:row>
      <xdr:rowOff>0</xdr:rowOff>
    </xdr:from>
    <xdr:to>
      <xdr:col>7</xdr:col>
      <xdr:colOff>53975</xdr:colOff>
      <xdr:row>399</xdr:row>
      <xdr:rowOff>15875</xdr:rowOff>
    </xdr:to>
    <xdr:pic>
      <xdr:nvPicPr>
        <xdr:cNvPr id="466" name="Picture 465">
          <a:extLst>
            <a:ext uri="{FF2B5EF4-FFF2-40B4-BE49-F238E27FC236}">
              <a16:creationId xmlns:a16="http://schemas.microsoft.com/office/drawing/2014/main" id="{687B8DCD-96A1-36FB-3243-CC8ED4AA20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48550" y="60896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57150</xdr:colOff>
      <xdr:row>399</xdr:row>
      <xdr:rowOff>0</xdr:rowOff>
    </xdr:from>
    <xdr:to>
      <xdr:col>7</xdr:col>
      <xdr:colOff>73025</xdr:colOff>
      <xdr:row>399</xdr:row>
      <xdr:rowOff>15875</xdr:rowOff>
    </xdr:to>
    <xdr:pic>
      <xdr:nvPicPr>
        <xdr:cNvPr id="467" name="Picture 466">
          <a:extLst>
            <a:ext uri="{FF2B5EF4-FFF2-40B4-BE49-F238E27FC236}">
              <a16:creationId xmlns:a16="http://schemas.microsoft.com/office/drawing/2014/main" id="{0EB19417-AA40-2CDF-84EB-C7B33DDFBB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67600" y="60896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399</xdr:row>
      <xdr:rowOff>0</xdr:rowOff>
    </xdr:from>
    <xdr:to>
      <xdr:col>7</xdr:col>
      <xdr:colOff>15875</xdr:colOff>
      <xdr:row>399</xdr:row>
      <xdr:rowOff>15875</xdr:rowOff>
    </xdr:to>
    <xdr:pic>
      <xdr:nvPicPr>
        <xdr:cNvPr id="468" name="Picture 467">
          <a:extLst>
            <a:ext uri="{FF2B5EF4-FFF2-40B4-BE49-F238E27FC236}">
              <a16:creationId xmlns:a16="http://schemas.microsoft.com/office/drawing/2014/main" id="{E71DDC15-A3E2-646D-D0B7-BDE5F627BA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10450" y="62801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19050</xdr:colOff>
      <xdr:row>399</xdr:row>
      <xdr:rowOff>0</xdr:rowOff>
    </xdr:from>
    <xdr:to>
      <xdr:col>7</xdr:col>
      <xdr:colOff>34925</xdr:colOff>
      <xdr:row>399</xdr:row>
      <xdr:rowOff>15875</xdr:rowOff>
    </xdr:to>
    <xdr:pic>
      <xdr:nvPicPr>
        <xdr:cNvPr id="469" name="Picture 468">
          <a:extLst>
            <a:ext uri="{FF2B5EF4-FFF2-40B4-BE49-F238E27FC236}">
              <a16:creationId xmlns:a16="http://schemas.microsoft.com/office/drawing/2014/main" id="{5BAA70ED-92A4-E9A0-ADA4-6E8A97B894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29500" y="62801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38100</xdr:colOff>
      <xdr:row>399</xdr:row>
      <xdr:rowOff>0</xdr:rowOff>
    </xdr:from>
    <xdr:to>
      <xdr:col>7</xdr:col>
      <xdr:colOff>53975</xdr:colOff>
      <xdr:row>399</xdr:row>
      <xdr:rowOff>15875</xdr:rowOff>
    </xdr:to>
    <xdr:pic>
      <xdr:nvPicPr>
        <xdr:cNvPr id="470" name="Picture 469">
          <a:extLst>
            <a:ext uri="{FF2B5EF4-FFF2-40B4-BE49-F238E27FC236}">
              <a16:creationId xmlns:a16="http://schemas.microsoft.com/office/drawing/2014/main" id="{7BE59A97-E1A5-4D0E-8F49-D7680B4F39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48550" y="62801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57150</xdr:colOff>
      <xdr:row>399</xdr:row>
      <xdr:rowOff>0</xdr:rowOff>
    </xdr:from>
    <xdr:to>
      <xdr:col>7</xdr:col>
      <xdr:colOff>73025</xdr:colOff>
      <xdr:row>399</xdr:row>
      <xdr:rowOff>15875</xdr:rowOff>
    </xdr:to>
    <xdr:pic>
      <xdr:nvPicPr>
        <xdr:cNvPr id="471" name="Picture 470">
          <a:extLst>
            <a:ext uri="{FF2B5EF4-FFF2-40B4-BE49-F238E27FC236}">
              <a16:creationId xmlns:a16="http://schemas.microsoft.com/office/drawing/2014/main" id="{0C4F353E-A30E-6598-F88E-0DDFF03B18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67600" y="62801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399</xdr:row>
      <xdr:rowOff>0</xdr:rowOff>
    </xdr:from>
    <xdr:to>
      <xdr:col>7</xdr:col>
      <xdr:colOff>15875</xdr:colOff>
      <xdr:row>399</xdr:row>
      <xdr:rowOff>15875</xdr:rowOff>
    </xdr:to>
    <xdr:pic>
      <xdr:nvPicPr>
        <xdr:cNvPr id="472" name="Picture 471">
          <a:extLst>
            <a:ext uri="{FF2B5EF4-FFF2-40B4-BE49-F238E27FC236}">
              <a16:creationId xmlns:a16="http://schemas.microsoft.com/office/drawing/2014/main" id="{E419722F-EC7F-F448-4660-59868870B4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10450" y="64706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19050</xdr:colOff>
      <xdr:row>399</xdr:row>
      <xdr:rowOff>0</xdr:rowOff>
    </xdr:from>
    <xdr:to>
      <xdr:col>7</xdr:col>
      <xdr:colOff>34925</xdr:colOff>
      <xdr:row>399</xdr:row>
      <xdr:rowOff>15875</xdr:rowOff>
    </xdr:to>
    <xdr:pic>
      <xdr:nvPicPr>
        <xdr:cNvPr id="473" name="Picture 472">
          <a:extLst>
            <a:ext uri="{FF2B5EF4-FFF2-40B4-BE49-F238E27FC236}">
              <a16:creationId xmlns:a16="http://schemas.microsoft.com/office/drawing/2014/main" id="{DB9F4755-39BF-E75A-F21E-54D920DF04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29500" y="64706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38100</xdr:colOff>
      <xdr:row>399</xdr:row>
      <xdr:rowOff>0</xdr:rowOff>
    </xdr:from>
    <xdr:to>
      <xdr:col>7</xdr:col>
      <xdr:colOff>53975</xdr:colOff>
      <xdr:row>399</xdr:row>
      <xdr:rowOff>15875</xdr:rowOff>
    </xdr:to>
    <xdr:pic>
      <xdr:nvPicPr>
        <xdr:cNvPr id="474" name="Picture 473">
          <a:extLst>
            <a:ext uri="{FF2B5EF4-FFF2-40B4-BE49-F238E27FC236}">
              <a16:creationId xmlns:a16="http://schemas.microsoft.com/office/drawing/2014/main" id="{398C5DCC-478E-5126-116C-35AF0346AD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48550" y="64706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57150</xdr:colOff>
      <xdr:row>399</xdr:row>
      <xdr:rowOff>0</xdr:rowOff>
    </xdr:from>
    <xdr:to>
      <xdr:col>7</xdr:col>
      <xdr:colOff>73025</xdr:colOff>
      <xdr:row>399</xdr:row>
      <xdr:rowOff>15875</xdr:rowOff>
    </xdr:to>
    <xdr:pic>
      <xdr:nvPicPr>
        <xdr:cNvPr id="475" name="Picture 474">
          <a:extLst>
            <a:ext uri="{FF2B5EF4-FFF2-40B4-BE49-F238E27FC236}">
              <a16:creationId xmlns:a16="http://schemas.microsoft.com/office/drawing/2014/main" id="{F38148C4-B264-BB46-03E4-911434F0DB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67600" y="64706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399</xdr:row>
      <xdr:rowOff>0</xdr:rowOff>
    </xdr:from>
    <xdr:to>
      <xdr:col>7</xdr:col>
      <xdr:colOff>15875</xdr:colOff>
      <xdr:row>399</xdr:row>
      <xdr:rowOff>15875</xdr:rowOff>
    </xdr:to>
    <xdr:pic>
      <xdr:nvPicPr>
        <xdr:cNvPr id="476" name="Picture 475">
          <a:extLst>
            <a:ext uri="{FF2B5EF4-FFF2-40B4-BE49-F238E27FC236}">
              <a16:creationId xmlns:a16="http://schemas.microsoft.com/office/drawing/2014/main" id="{3A453C61-59A5-5E76-DA55-BB98B90CDE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10450" y="66611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19050</xdr:colOff>
      <xdr:row>399</xdr:row>
      <xdr:rowOff>0</xdr:rowOff>
    </xdr:from>
    <xdr:to>
      <xdr:col>7</xdr:col>
      <xdr:colOff>34925</xdr:colOff>
      <xdr:row>399</xdr:row>
      <xdr:rowOff>15875</xdr:rowOff>
    </xdr:to>
    <xdr:pic>
      <xdr:nvPicPr>
        <xdr:cNvPr id="477" name="Picture 476">
          <a:extLst>
            <a:ext uri="{FF2B5EF4-FFF2-40B4-BE49-F238E27FC236}">
              <a16:creationId xmlns:a16="http://schemas.microsoft.com/office/drawing/2014/main" id="{81E5DE94-BA0F-954E-BBFF-DE64C24921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29500" y="66611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38100</xdr:colOff>
      <xdr:row>399</xdr:row>
      <xdr:rowOff>0</xdr:rowOff>
    </xdr:from>
    <xdr:to>
      <xdr:col>7</xdr:col>
      <xdr:colOff>53975</xdr:colOff>
      <xdr:row>399</xdr:row>
      <xdr:rowOff>15875</xdr:rowOff>
    </xdr:to>
    <xdr:pic>
      <xdr:nvPicPr>
        <xdr:cNvPr id="478" name="Picture 477">
          <a:extLst>
            <a:ext uri="{FF2B5EF4-FFF2-40B4-BE49-F238E27FC236}">
              <a16:creationId xmlns:a16="http://schemas.microsoft.com/office/drawing/2014/main" id="{4A2D4169-2E50-825B-8E08-CACB4D5896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48550" y="66611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399</xdr:row>
      <xdr:rowOff>0</xdr:rowOff>
    </xdr:from>
    <xdr:to>
      <xdr:col>7</xdr:col>
      <xdr:colOff>15875</xdr:colOff>
      <xdr:row>399</xdr:row>
      <xdr:rowOff>15875</xdr:rowOff>
    </xdr:to>
    <xdr:pic>
      <xdr:nvPicPr>
        <xdr:cNvPr id="480" name="Picture 479">
          <a:extLst>
            <a:ext uri="{FF2B5EF4-FFF2-40B4-BE49-F238E27FC236}">
              <a16:creationId xmlns:a16="http://schemas.microsoft.com/office/drawing/2014/main" id="{9A304621-B8A5-35B5-01A5-980792C5C0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10450" y="68516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399</xdr:row>
      <xdr:rowOff>0</xdr:rowOff>
    </xdr:from>
    <xdr:to>
      <xdr:col>7</xdr:col>
      <xdr:colOff>15875</xdr:colOff>
      <xdr:row>399</xdr:row>
      <xdr:rowOff>15875</xdr:rowOff>
    </xdr:to>
    <xdr:pic>
      <xdr:nvPicPr>
        <xdr:cNvPr id="481" name="Picture 480">
          <a:extLst>
            <a:ext uri="{FF2B5EF4-FFF2-40B4-BE49-F238E27FC236}">
              <a16:creationId xmlns:a16="http://schemas.microsoft.com/office/drawing/2014/main" id="{0DB9E42A-3163-0D6A-B92A-DFF1448609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10450" y="7404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fingertips.phe.org.uk/search/pollution" TargetMode="External"/><Relationship Id="rId13" Type="http://schemas.openxmlformats.org/officeDocument/2006/relationships/drawing" Target="../drawings/drawing1.xml"/><Relationship Id="rId3" Type="http://schemas.openxmlformats.org/officeDocument/2006/relationships/hyperlink" Target="https://www.smf.co.uk/publications/transport-poverty-hidden-crisis/" TargetMode="External"/><Relationship Id="rId7" Type="http://schemas.openxmlformats.org/officeDocument/2006/relationships/hyperlink" Target="https://data.transportforthenorth.com/portal/apps/storymaps/stories/f9763ffd85544332b84fc48aa0e9b0b4" TargetMode="External"/><Relationship Id="rId12" Type="http://schemas.openxmlformats.org/officeDocument/2006/relationships/hyperlink" Target="https://fingertips.phe.org.uk/search/road" TargetMode="External"/><Relationship Id="rId2" Type="http://schemas.openxmlformats.org/officeDocument/2006/relationships/hyperlink" Target="https://fingertips.phe.org.uk/search/killed%20and%20seriously%20injured" TargetMode="External"/><Relationship Id="rId1" Type="http://schemas.openxmlformats.org/officeDocument/2006/relationships/hyperlink" Target="https://fingertips.phe.org.uk/search/killed%20and%20seriously%20injured" TargetMode="External"/><Relationship Id="rId6" Type="http://schemas.openxmlformats.org/officeDocument/2006/relationships/hyperlink" Target="https://www.sciencedirect.com/science/article/pii/S0160412023002398" TargetMode="External"/><Relationship Id="rId11" Type="http://schemas.openxmlformats.org/officeDocument/2006/relationships/hyperlink" Target="https://www.ons.gov.uk/datasets/TS045/editions/2021/versions/4" TargetMode="External"/><Relationship Id="rId5" Type="http://schemas.openxmlformats.org/officeDocument/2006/relationships/hyperlink" Target="https://maps.dft.gov.uk/ghg-emissions-by-local-authority/index.html" TargetMode="External"/><Relationship Id="rId10" Type="http://schemas.openxmlformats.org/officeDocument/2006/relationships/hyperlink" Target="https://neweconomics.org/2024/11/new-housing-developments-forcing-people-to-rely-on-cars" TargetMode="External"/><Relationship Id="rId4" Type="http://schemas.openxmlformats.org/officeDocument/2006/relationships/hyperlink" Target="https://fingertips.phe.org.uk/profile/physical-activity/data" TargetMode="External"/><Relationship Id="rId9" Type="http://schemas.openxmlformats.org/officeDocument/2006/relationships/hyperlink" Target="https://www.ons.gov.uk/datasets/TS045/editions/2021/versions/4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fingertips.phe.org.uk/search/pollution" TargetMode="External"/><Relationship Id="rId13" Type="http://schemas.openxmlformats.org/officeDocument/2006/relationships/drawing" Target="../drawings/drawing2.xml"/><Relationship Id="rId3" Type="http://schemas.openxmlformats.org/officeDocument/2006/relationships/hyperlink" Target="https://www.smf.co.uk/publications/transport-poverty-hidden-crisis/" TargetMode="External"/><Relationship Id="rId7" Type="http://schemas.openxmlformats.org/officeDocument/2006/relationships/hyperlink" Target="https://data.transportforthenorth.com/portal/apps/storymaps/stories/f9763ffd85544332b84fc48aa0e9b0b4" TargetMode="External"/><Relationship Id="rId12" Type="http://schemas.openxmlformats.org/officeDocument/2006/relationships/hyperlink" Target="https://fingertips.phe.org.uk/search/road" TargetMode="External"/><Relationship Id="rId2" Type="http://schemas.openxmlformats.org/officeDocument/2006/relationships/hyperlink" Target="https://fingertips.phe.org.uk/search/killed%20and%20seriously%20injured" TargetMode="External"/><Relationship Id="rId1" Type="http://schemas.openxmlformats.org/officeDocument/2006/relationships/hyperlink" Target="https://fingertips.phe.org.uk/search/killed%20and%20seriously%20injured" TargetMode="External"/><Relationship Id="rId6" Type="http://schemas.openxmlformats.org/officeDocument/2006/relationships/hyperlink" Target="https://www.sciencedirect.com/science/article/pii/S0160412023002398" TargetMode="External"/><Relationship Id="rId11" Type="http://schemas.openxmlformats.org/officeDocument/2006/relationships/hyperlink" Target="https://www.ons.gov.uk/datasets/TS045/editions/2021/versions/4" TargetMode="External"/><Relationship Id="rId5" Type="http://schemas.openxmlformats.org/officeDocument/2006/relationships/hyperlink" Target="https://maps.dft.gov.uk/ghg-emissions-by-local-authority/index.html" TargetMode="External"/><Relationship Id="rId10" Type="http://schemas.openxmlformats.org/officeDocument/2006/relationships/hyperlink" Target="https://neweconomics.org/2024/11/new-housing-developments-forcing-people-to-rely-on-cars" TargetMode="External"/><Relationship Id="rId4" Type="http://schemas.openxmlformats.org/officeDocument/2006/relationships/hyperlink" Target="https://fingertips.phe.org.uk/profile/physical-activity/data" TargetMode="External"/><Relationship Id="rId9" Type="http://schemas.openxmlformats.org/officeDocument/2006/relationships/hyperlink" Target="https://www.ons.gov.uk/datasets/TS045/editions/2021/versions/4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fingertips.phe.org.uk/search/pollution" TargetMode="External"/><Relationship Id="rId13" Type="http://schemas.openxmlformats.org/officeDocument/2006/relationships/drawing" Target="../drawings/drawing3.xml"/><Relationship Id="rId3" Type="http://schemas.openxmlformats.org/officeDocument/2006/relationships/hyperlink" Target="https://www.smf.co.uk/publications/transport-poverty-hidden-crisis/" TargetMode="External"/><Relationship Id="rId7" Type="http://schemas.openxmlformats.org/officeDocument/2006/relationships/hyperlink" Target="https://data.transportforthenorth.com/portal/apps/storymaps/stories/f9763ffd85544332b84fc48aa0e9b0b4" TargetMode="External"/><Relationship Id="rId12" Type="http://schemas.openxmlformats.org/officeDocument/2006/relationships/hyperlink" Target="https://fingertips.phe.org.uk/search/road" TargetMode="External"/><Relationship Id="rId2" Type="http://schemas.openxmlformats.org/officeDocument/2006/relationships/hyperlink" Target="https://fingertips.phe.org.uk/search/killed%20and%20seriously%20injured" TargetMode="External"/><Relationship Id="rId1" Type="http://schemas.openxmlformats.org/officeDocument/2006/relationships/hyperlink" Target="https://fingertips.phe.org.uk/search/killed%20and%20seriously%20injured" TargetMode="External"/><Relationship Id="rId6" Type="http://schemas.openxmlformats.org/officeDocument/2006/relationships/hyperlink" Target="https://www.sciencedirect.com/science/article/pii/S0160412023002398" TargetMode="External"/><Relationship Id="rId11" Type="http://schemas.openxmlformats.org/officeDocument/2006/relationships/hyperlink" Target="https://www.ons.gov.uk/datasets/TS045/editions/2021/versions/4" TargetMode="External"/><Relationship Id="rId5" Type="http://schemas.openxmlformats.org/officeDocument/2006/relationships/hyperlink" Target="https://maps.dft.gov.uk/ghg-emissions-by-local-authority/index.html" TargetMode="External"/><Relationship Id="rId10" Type="http://schemas.openxmlformats.org/officeDocument/2006/relationships/hyperlink" Target="https://neweconomics.org/2024/11/new-housing-developments-forcing-people-to-rely-on-cars" TargetMode="External"/><Relationship Id="rId4" Type="http://schemas.openxmlformats.org/officeDocument/2006/relationships/hyperlink" Target="https://fingertips.phe.org.uk/profile/physical-activity/data" TargetMode="External"/><Relationship Id="rId9" Type="http://schemas.openxmlformats.org/officeDocument/2006/relationships/hyperlink" Target="https://www.ons.gov.uk/datasets/TS045/editions/2021/versions/4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s://fingertips.phe.org.uk/search/pollution" TargetMode="External"/><Relationship Id="rId13" Type="http://schemas.openxmlformats.org/officeDocument/2006/relationships/drawing" Target="../drawings/drawing4.xml"/><Relationship Id="rId3" Type="http://schemas.openxmlformats.org/officeDocument/2006/relationships/hyperlink" Target="https://www.smf.co.uk/publications/transport-poverty-hidden-crisis/" TargetMode="External"/><Relationship Id="rId7" Type="http://schemas.openxmlformats.org/officeDocument/2006/relationships/hyperlink" Target="https://data.transportforthenorth.com/portal/apps/storymaps/stories/f9763ffd85544332b84fc48aa0e9b0b4" TargetMode="External"/><Relationship Id="rId12" Type="http://schemas.openxmlformats.org/officeDocument/2006/relationships/hyperlink" Target="https://fingertips.phe.org.uk/search/road" TargetMode="External"/><Relationship Id="rId2" Type="http://schemas.openxmlformats.org/officeDocument/2006/relationships/hyperlink" Target="https://fingertips.phe.org.uk/search/killed%20and%20seriously%20injured" TargetMode="External"/><Relationship Id="rId1" Type="http://schemas.openxmlformats.org/officeDocument/2006/relationships/hyperlink" Target="https://fingertips.phe.org.uk/search/killed%20and%20seriously%20injured" TargetMode="External"/><Relationship Id="rId6" Type="http://schemas.openxmlformats.org/officeDocument/2006/relationships/hyperlink" Target="https://www.sciencedirect.com/science/article/pii/S0160412023002398" TargetMode="External"/><Relationship Id="rId11" Type="http://schemas.openxmlformats.org/officeDocument/2006/relationships/hyperlink" Target="https://www.ons.gov.uk/datasets/TS045/editions/2021/versions/4" TargetMode="External"/><Relationship Id="rId5" Type="http://schemas.openxmlformats.org/officeDocument/2006/relationships/hyperlink" Target="https://maps.dft.gov.uk/ghg-emissions-by-local-authority/index.html" TargetMode="External"/><Relationship Id="rId10" Type="http://schemas.openxmlformats.org/officeDocument/2006/relationships/hyperlink" Target="https://neweconomics.org/2024/11/new-housing-developments-forcing-people-to-rely-on-cars" TargetMode="External"/><Relationship Id="rId4" Type="http://schemas.openxmlformats.org/officeDocument/2006/relationships/hyperlink" Target="https://fingertips.phe.org.uk/profile/physical-activity/data" TargetMode="External"/><Relationship Id="rId9" Type="http://schemas.openxmlformats.org/officeDocument/2006/relationships/hyperlink" Target="https://www.ons.gov.uk/datasets/TS045/editions/2021/versions/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F83F43-4EF2-495A-A132-C67F2DB81708}">
  <dimension ref="A1:AA773"/>
  <sheetViews>
    <sheetView zoomScaleNormal="100" workbookViewId="0">
      <pane xSplit="3" ySplit="2" topLeftCell="D3" activePane="bottomRight" state="frozen"/>
      <selection pane="topRight" activeCell="C1" sqref="C1"/>
      <selection pane="bottomLeft" activeCell="A3" sqref="A3"/>
      <selection pane="bottomRight" activeCell="C6" sqref="C6"/>
    </sheetView>
  </sheetViews>
  <sheetFormatPr defaultColWidth="8.7265625" defaultRowHeight="14.5" x14ac:dyDescent="0.35"/>
  <cols>
    <col min="1" max="1" width="4" style="76" customWidth="1"/>
    <col min="2" max="2" width="18.54296875" style="5" customWidth="1"/>
    <col min="3" max="3" width="47.81640625" style="5" customWidth="1"/>
    <col min="4" max="4" width="27" style="5" customWidth="1"/>
    <col min="5" max="5" width="30.81640625" style="5" customWidth="1"/>
    <col min="6" max="6" width="17.7265625" style="5" hidden="1" customWidth="1"/>
    <col min="7" max="7" width="10.26953125" style="6" customWidth="1"/>
    <col min="8" max="8" width="12.7265625" style="5" customWidth="1"/>
    <col min="9" max="9" width="13.81640625" style="5" customWidth="1"/>
    <col min="10" max="10" width="11.54296875" style="5" customWidth="1"/>
    <col min="11" max="11" width="12.54296875" style="5" customWidth="1"/>
    <col min="12" max="12" width="11.81640625" style="5" customWidth="1"/>
    <col min="13" max="13" width="10.26953125" style="5" customWidth="1"/>
    <col min="14" max="14" width="12.453125" style="5" customWidth="1"/>
    <col min="15" max="15" width="10.54296875" style="5" customWidth="1"/>
    <col min="16" max="17" width="8.7265625" style="5" customWidth="1"/>
    <col min="18" max="18" width="12.26953125" style="5" customWidth="1"/>
    <col min="19" max="19" width="11.81640625" style="5" customWidth="1"/>
    <col min="20" max="20" width="10.453125" style="5" customWidth="1"/>
    <col min="21" max="21" width="12.54296875" style="5" customWidth="1"/>
    <col min="22" max="22" width="13.453125" style="5" customWidth="1"/>
    <col min="23" max="23" width="12" style="5" customWidth="1"/>
    <col min="24" max="24" width="8.7265625" style="5" customWidth="1"/>
    <col min="25" max="16384" width="8.7265625" style="5"/>
  </cols>
  <sheetData>
    <row r="1" spans="1:27" s="76" customFormat="1" ht="15" thickBot="1" x14ac:dyDescent="0.4">
      <c r="G1" s="77"/>
    </row>
    <row r="2" spans="1:27" ht="29.5" thickBot="1" x14ac:dyDescent="0.4">
      <c r="B2" s="21" t="s">
        <v>0</v>
      </c>
      <c r="C2" s="22" t="s">
        <v>1</v>
      </c>
      <c r="D2" s="22" t="s">
        <v>2</v>
      </c>
      <c r="E2" s="22" t="s">
        <v>3</v>
      </c>
      <c r="F2" s="39" t="s">
        <v>4</v>
      </c>
      <c r="G2" s="39" t="s">
        <v>5</v>
      </c>
      <c r="H2" s="53" t="s">
        <v>6</v>
      </c>
      <c r="I2" s="54" t="s">
        <v>7</v>
      </c>
      <c r="J2" s="43" t="s">
        <v>8</v>
      </c>
      <c r="K2" s="23" t="s">
        <v>9</v>
      </c>
      <c r="L2" s="23" t="s">
        <v>10</v>
      </c>
      <c r="M2" s="23" t="s">
        <v>11</v>
      </c>
      <c r="N2" s="23" t="s">
        <v>12</v>
      </c>
      <c r="O2" s="23" t="s">
        <v>13</v>
      </c>
      <c r="P2" s="23" t="s">
        <v>14</v>
      </c>
      <c r="Q2" s="23" t="s">
        <v>15</v>
      </c>
      <c r="R2" s="23" t="s">
        <v>16</v>
      </c>
      <c r="S2" s="23" t="s">
        <v>17</v>
      </c>
      <c r="T2" s="23" t="s">
        <v>18</v>
      </c>
      <c r="U2" s="23" t="s">
        <v>19</v>
      </c>
      <c r="V2" s="23" t="s">
        <v>20</v>
      </c>
      <c r="W2" s="23" t="s">
        <v>21</v>
      </c>
      <c r="X2" s="73" t="s">
        <v>22</v>
      </c>
    </row>
    <row r="3" spans="1:27" x14ac:dyDescent="0.35">
      <c r="B3" s="132" t="s">
        <v>23</v>
      </c>
      <c r="C3" s="118"/>
      <c r="D3" s="118"/>
      <c r="E3" s="118"/>
      <c r="F3" s="119"/>
      <c r="G3" s="119"/>
      <c r="H3" s="117"/>
      <c r="I3" s="120"/>
      <c r="J3" s="121"/>
      <c r="K3" s="118"/>
      <c r="L3" s="118"/>
      <c r="M3" s="118"/>
      <c r="N3" s="118"/>
      <c r="O3" s="118"/>
      <c r="P3" s="118"/>
      <c r="Q3" s="118"/>
      <c r="R3" s="118"/>
      <c r="S3" s="118"/>
      <c r="T3" s="118"/>
      <c r="U3" s="118"/>
      <c r="V3" s="118"/>
      <c r="W3" s="118"/>
      <c r="X3" s="122"/>
    </row>
    <row r="4" spans="1:27" s="8" customFormat="1" x14ac:dyDescent="0.35">
      <c r="A4" s="83"/>
      <c r="B4" s="149" t="s">
        <v>24</v>
      </c>
      <c r="C4" s="30" t="s">
        <v>25</v>
      </c>
      <c r="D4" s="31" t="s">
        <v>26</v>
      </c>
      <c r="E4" s="31"/>
      <c r="F4" s="107"/>
      <c r="G4" s="40">
        <v>2021</v>
      </c>
      <c r="H4" s="55">
        <f>(41.3+35.2)/100</f>
        <v>0.76500000000000001</v>
      </c>
      <c r="I4" s="56">
        <f>(42.1+33.7)/100</f>
        <v>0.75800000000000012</v>
      </c>
      <c r="J4" s="44">
        <v>0.77300000000000002</v>
      </c>
      <c r="K4" s="32">
        <v>0.72399999999999998</v>
      </c>
      <c r="L4" s="32">
        <v>0.755</v>
      </c>
      <c r="M4" s="32">
        <v>0.75600000000000001</v>
      </c>
      <c r="N4" s="32">
        <v>0.84199999999999997</v>
      </c>
      <c r="O4" s="32">
        <v>0.64900000000000002</v>
      </c>
      <c r="P4" s="32">
        <v>0.77300000000000002</v>
      </c>
      <c r="Q4" s="32">
        <v>0.71299999999999997</v>
      </c>
      <c r="R4" s="32">
        <v>0.73099999999999998</v>
      </c>
      <c r="S4" s="32">
        <v>0.81499999999999995</v>
      </c>
      <c r="T4" s="37" t="s">
        <v>27</v>
      </c>
      <c r="U4" s="32">
        <v>0.77</v>
      </c>
      <c r="V4" s="32">
        <v>0.70799999999999996</v>
      </c>
      <c r="W4" s="32">
        <v>0.77200000000000002</v>
      </c>
      <c r="X4" s="93">
        <v>0.76</v>
      </c>
    </row>
    <row r="5" spans="1:27" x14ac:dyDescent="0.35">
      <c r="B5" s="150"/>
      <c r="C5" s="33" t="s">
        <v>28</v>
      </c>
      <c r="D5" s="31" t="s">
        <v>26</v>
      </c>
      <c r="E5" s="34"/>
      <c r="F5" s="108"/>
      <c r="G5" s="41">
        <v>2021</v>
      </c>
      <c r="H5" s="57">
        <f>100%-H4</f>
        <v>0.23499999999999999</v>
      </c>
      <c r="I5" s="58">
        <f t="shared" ref="I5:X5" si="0">100%-I4</f>
        <v>0.24199999999999988</v>
      </c>
      <c r="J5" s="45">
        <f t="shared" si="0"/>
        <v>0.22699999999999998</v>
      </c>
      <c r="K5" s="35">
        <f t="shared" si="0"/>
        <v>0.27600000000000002</v>
      </c>
      <c r="L5" s="35">
        <f t="shared" si="0"/>
        <v>0.245</v>
      </c>
      <c r="M5" s="35">
        <f t="shared" si="0"/>
        <v>0.24399999999999999</v>
      </c>
      <c r="N5" s="35">
        <f t="shared" si="0"/>
        <v>0.15800000000000003</v>
      </c>
      <c r="O5" s="35">
        <f t="shared" si="0"/>
        <v>0.35099999999999998</v>
      </c>
      <c r="P5" s="35">
        <f t="shared" si="0"/>
        <v>0.22699999999999998</v>
      </c>
      <c r="Q5" s="35">
        <f t="shared" si="0"/>
        <v>0.28700000000000003</v>
      </c>
      <c r="R5" s="35">
        <f t="shared" si="0"/>
        <v>0.26900000000000002</v>
      </c>
      <c r="S5" s="35">
        <f t="shared" si="0"/>
        <v>0.18500000000000005</v>
      </c>
      <c r="T5" s="38" t="s">
        <v>27</v>
      </c>
      <c r="U5" s="35">
        <f t="shared" si="0"/>
        <v>0.22999999999999998</v>
      </c>
      <c r="V5" s="35">
        <f t="shared" si="0"/>
        <v>0.29200000000000004</v>
      </c>
      <c r="W5" s="35">
        <f t="shared" si="0"/>
        <v>0.22799999999999998</v>
      </c>
      <c r="X5" s="94">
        <f t="shared" si="0"/>
        <v>0.24</v>
      </c>
      <c r="Y5" s="3"/>
    </row>
    <row r="6" spans="1:27" ht="29" x14ac:dyDescent="0.35">
      <c r="B6" s="151" t="s">
        <v>29</v>
      </c>
      <c r="C6" s="85" t="s">
        <v>30</v>
      </c>
      <c r="D6" s="34" t="s">
        <v>31</v>
      </c>
      <c r="E6" s="36" t="s">
        <v>32</v>
      </c>
      <c r="F6" s="109"/>
      <c r="G6" s="41">
        <v>2023</v>
      </c>
      <c r="H6" s="69">
        <v>4684</v>
      </c>
      <c r="I6" s="70">
        <v>5169</v>
      </c>
      <c r="J6" s="46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5"/>
    </row>
    <row r="7" spans="1:27" ht="66" customHeight="1" x14ac:dyDescent="0.35">
      <c r="B7" s="152"/>
      <c r="C7" s="36" t="s">
        <v>33</v>
      </c>
      <c r="D7" s="34" t="s">
        <v>26</v>
      </c>
      <c r="E7" s="36" t="s">
        <v>34</v>
      </c>
      <c r="F7" s="109"/>
      <c r="G7" s="41">
        <v>2021</v>
      </c>
      <c r="H7" s="74"/>
      <c r="I7" s="75"/>
      <c r="J7" s="44">
        <f>6.2%+59.4%</f>
        <v>0.65599999999999992</v>
      </c>
      <c r="K7" s="32">
        <f>49.6%+5.7%</f>
        <v>0.55300000000000005</v>
      </c>
      <c r="L7" s="32">
        <f>49.7%+4.6%</f>
        <v>0.54300000000000004</v>
      </c>
      <c r="M7" s="32">
        <f>6.7%+57.9%</f>
        <v>0.64599999999999991</v>
      </c>
      <c r="N7" s="32">
        <f>57.2%+4.1%</f>
        <v>0.6130000000000001</v>
      </c>
      <c r="O7" s="32">
        <f>7.7%+52%</f>
        <v>0.59699999999999998</v>
      </c>
      <c r="P7" s="32">
        <f>53.1%+4.9%</f>
        <v>0.58000000000000007</v>
      </c>
      <c r="Q7" s="32">
        <f>4%+41.8%</f>
        <v>0.45799999999999996</v>
      </c>
      <c r="R7" s="32">
        <f>59.8%+5.9%</f>
        <v>0.65700000000000003</v>
      </c>
      <c r="S7" s="32">
        <f>5.6%+61.9%</f>
        <v>0.67500000000000004</v>
      </c>
      <c r="T7" s="37" t="s">
        <v>27</v>
      </c>
      <c r="U7" s="32">
        <f>5.8%+59.8%</f>
        <v>0.65599999999999992</v>
      </c>
      <c r="V7" s="32">
        <f>45.2%+4.4%</f>
        <v>0.496</v>
      </c>
      <c r="W7" s="32">
        <f>5.8%+56%</f>
        <v>0.6180000000000001</v>
      </c>
      <c r="X7" s="93">
        <f>36.6%+2.9%</f>
        <v>0.39500000000000002</v>
      </c>
    </row>
    <row r="8" spans="1:27" ht="29" x14ac:dyDescent="0.35">
      <c r="B8" s="153"/>
      <c r="C8" s="36" t="s">
        <v>35</v>
      </c>
      <c r="D8" s="34" t="s">
        <v>36</v>
      </c>
      <c r="E8" s="36" t="s">
        <v>32</v>
      </c>
      <c r="F8" s="109"/>
      <c r="G8" s="41">
        <v>2023</v>
      </c>
      <c r="H8" s="59">
        <v>0.37</v>
      </c>
      <c r="I8" s="60">
        <v>0.42</v>
      </c>
      <c r="J8" s="46"/>
      <c r="K8" s="9"/>
      <c r="L8" s="9"/>
      <c r="M8" s="103"/>
      <c r="N8" s="9"/>
      <c r="O8" s="9"/>
      <c r="P8" s="9"/>
      <c r="Q8" s="9"/>
      <c r="R8" s="9"/>
      <c r="S8" s="9"/>
      <c r="T8" s="9"/>
      <c r="U8" s="9"/>
      <c r="V8" s="9"/>
      <c r="W8" s="9"/>
      <c r="X8" s="95"/>
    </row>
    <row r="9" spans="1:27" s="19" customFormat="1" ht="43.5" x14ac:dyDescent="0.35">
      <c r="A9" s="84"/>
      <c r="B9" s="24" t="s">
        <v>37</v>
      </c>
      <c r="C9" s="36" t="s">
        <v>38</v>
      </c>
      <c r="D9" s="34" t="s">
        <v>39</v>
      </c>
      <c r="E9" s="36" t="s">
        <v>40</v>
      </c>
      <c r="F9" s="109"/>
      <c r="G9" s="41">
        <v>2024</v>
      </c>
      <c r="H9" s="71">
        <v>50.001723849999998</v>
      </c>
      <c r="I9" s="72">
        <v>52.806296619999998</v>
      </c>
      <c r="J9" s="47">
        <v>64.473031019999993</v>
      </c>
      <c r="K9" s="104">
        <v>42.61646898</v>
      </c>
      <c r="L9" s="104">
        <v>57.823578249999997</v>
      </c>
      <c r="M9" s="105">
        <v>61.274838119999998</v>
      </c>
      <c r="N9" s="105">
        <v>67.611016419999999</v>
      </c>
      <c r="O9" s="104">
        <v>26.046088409999999</v>
      </c>
      <c r="P9" s="104">
        <v>61.075908980000001</v>
      </c>
      <c r="Q9" s="104">
        <v>42.872695239999999</v>
      </c>
      <c r="R9" s="104">
        <v>42.933674070000002</v>
      </c>
      <c r="S9" s="104">
        <v>65.612142320000004</v>
      </c>
      <c r="T9" s="37" t="s">
        <v>27</v>
      </c>
      <c r="U9" s="104">
        <v>63.416121359999998</v>
      </c>
      <c r="V9" s="104">
        <v>37.68139738</v>
      </c>
      <c r="W9" s="104">
        <v>63.669285860000002</v>
      </c>
      <c r="X9" s="96">
        <v>39.304467899999999</v>
      </c>
    </row>
    <row r="10" spans="1:27" x14ac:dyDescent="0.35">
      <c r="B10" s="123" t="s">
        <v>41</v>
      </c>
      <c r="C10" s="110"/>
      <c r="D10" s="110"/>
      <c r="E10" s="110"/>
      <c r="F10" s="111"/>
      <c r="G10" s="111"/>
      <c r="H10" s="112"/>
      <c r="I10" s="113"/>
      <c r="J10" s="114"/>
      <c r="K10" s="115"/>
      <c r="L10" s="115"/>
      <c r="M10" s="115"/>
      <c r="N10" s="115"/>
      <c r="O10" s="115"/>
      <c r="P10" s="115"/>
      <c r="Q10" s="115"/>
      <c r="R10" s="115"/>
      <c r="S10" s="115"/>
      <c r="T10" s="115"/>
      <c r="U10" s="115"/>
      <c r="V10" s="115"/>
      <c r="W10" s="115"/>
      <c r="X10" s="116"/>
    </row>
    <row r="11" spans="1:27" ht="29" x14ac:dyDescent="0.35">
      <c r="B11" s="106" t="s">
        <v>42</v>
      </c>
      <c r="C11" s="10" t="s">
        <v>43</v>
      </c>
      <c r="D11" s="11" t="s">
        <v>44</v>
      </c>
      <c r="E11" s="11"/>
      <c r="F11" s="41"/>
      <c r="G11" s="41">
        <v>2021</v>
      </c>
      <c r="H11" s="89">
        <v>8.4000000000000005E-2</v>
      </c>
      <c r="I11" s="90">
        <v>6.4000000000000001E-2</v>
      </c>
      <c r="J11" s="91">
        <v>7.8E-2</v>
      </c>
      <c r="K11" s="92">
        <v>6.8000000000000005E-2</v>
      </c>
      <c r="L11" s="92">
        <v>8.7999999999999995E-2</v>
      </c>
      <c r="M11" s="92">
        <v>5.5E-2</v>
      </c>
      <c r="N11" s="92">
        <v>4.9000000000000002E-2</v>
      </c>
      <c r="O11" s="92">
        <v>2.9000000000000001E-2</v>
      </c>
      <c r="P11" s="35">
        <v>0.08</v>
      </c>
      <c r="Q11" s="35">
        <v>7.0000000000000007E-2</v>
      </c>
      <c r="R11" s="92">
        <v>6.5000000000000002E-2</v>
      </c>
      <c r="S11" s="92">
        <v>4.7E-2</v>
      </c>
      <c r="T11" s="92">
        <v>6.3E-2</v>
      </c>
      <c r="U11" s="92">
        <v>6.8000000000000005E-2</v>
      </c>
      <c r="V11" s="92">
        <v>6.5000000000000002E-2</v>
      </c>
      <c r="W11" s="92">
        <v>6.3E-2</v>
      </c>
      <c r="X11" s="100">
        <v>4.8000000000000001E-2</v>
      </c>
    </row>
    <row r="12" spans="1:27" ht="34.5" customHeight="1" thickBot="1" x14ac:dyDescent="0.4">
      <c r="B12" s="26" t="s">
        <v>45</v>
      </c>
      <c r="C12" s="27" t="s">
        <v>46</v>
      </c>
      <c r="D12" s="28" t="s">
        <v>47</v>
      </c>
      <c r="E12" s="28"/>
      <c r="F12" s="42"/>
      <c r="G12" s="42">
        <v>2021</v>
      </c>
      <c r="H12" s="67"/>
      <c r="I12" s="68"/>
      <c r="J12" s="86">
        <v>416.1</v>
      </c>
      <c r="K12" s="87">
        <v>503.2</v>
      </c>
      <c r="L12" s="87">
        <v>344.4</v>
      </c>
      <c r="M12" s="87">
        <v>845.6</v>
      </c>
      <c r="N12" s="87">
        <v>770.4</v>
      </c>
      <c r="O12" s="87">
        <v>265.60000000000002</v>
      </c>
      <c r="P12" s="87">
        <v>598.20000000000005</v>
      </c>
      <c r="Q12" s="87">
        <v>1433.9</v>
      </c>
      <c r="R12" s="87">
        <v>203.7</v>
      </c>
      <c r="S12" s="87">
        <v>459.4</v>
      </c>
      <c r="T12" s="29" t="s">
        <v>27</v>
      </c>
      <c r="U12" s="87">
        <v>534.9</v>
      </c>
      <c r="V12" s="87">
        <v>572</v>
      </c>
      <c r="W12" s="87">
        <v>716.3</v>
      </c>
      <c r="X12" s="88">
        <v>261.89999999999998</v>
      </c>
      <c r="Y12" s="7"/>
      <c r="Z12" s="7"/>
      <c r="AA12" s="7"/>
    </row>
    <row r="13" spans="1:27" ht="28.5" customHeight="1" x14ac:dyDescent="0.35">
      <c r="B13" s="25" t="s">
        <v>48</v>
      </c>
      <c r="C13" s="10" t="s">
        <v>49</v>
      </c>
      <c r="D13" s="11" t="s">
        <v>50</v>
      </c>
      <c r="E13" s="11"/>
      <c r="F13" s="41"/>
      <c r="G13" s="41">
        <v>2019</v>
      </c>
      <c r="H13" s="63">
        <v>8</v>
      </c>
      <c r="I13" s="64" t="s">
        <v>51</v>
      </c>
      <c r="J13" s="50">
        <v>20</v>
      </c>
      <c r="K13" s="11">
        <v>10</v>
      </c>
      <c r="L13" s="11">
        <v>20</v>
      </c>
      <c r="M13" s="11">
        <v>30</v>
      </c>
      <c r="N13" s="11">
        <v>20</v>
      </c>
      <c r="O13" s="11">
        <v>20</v>
      </c>
      <c r="P13" s="11">
        <v>20</v>
      </c>
      <c r="Q13" s="11">
        <v>10</v>
      </c>
      <c r="R13" s="11">
        <v>10</v>
      </c>
      <c r="S13" s="11">
        <v>20</v>
      </c>
      <c r="T13" s="37" t="s">
        <v>27</v>
      </c>
      <c r="U13" s="11">
        <v>20</v>
      </c>
      <c r="V13" s="11">
        <v>20</v>
      </c>
      <c r="W13" s="11">
        <v>30</v>
      </c>
      <c r="X13" s="101">
        <v>0</v>
      </c>
    </row>
    <row r="14" spans="1:27" ht="15" thickBot="1" x14ac:dyDescent="0.4">
      <c r="B14" s="25" t="s">
        <v>52</v>
      </c>
      <c r="C14" s="10" t="s">
        <v>53</v>
      </c>
      <c r="D14" s="11" t="s">
        <v>54</v>
      </c>
      <c r="E14" s="11"/>
      <c r="F14" s="41"/>
      <c r="G14" s="41" t="s">
        <v>55</v>
      </c>
      <c r="H14" s="61">
        <v>15.1</v>
      </c>
      <c r="I14" s="62">
        <v>14.2</v>
      </c>
      <c r="J14" s="52">
        <v>11.4</v>
      </c>
      <c r="K14" s="13">
        <v>13.2</v>
      </c>
      <c r="L14" s="13">
        <v>13.2</v>
      </c>
      <c r="M14" s="12">
        <v>10.7</v>
      </c>
      <c r="N14" s="13">
        <v>15.3</v>
      </c>
      <c r="O14" s="13">
        <v>19.100000000000001</v>
      </c>
      <c r="P14" s="13">
        <v>12.3</v>
      </c>
      <c r="Q14" s="17">
        <v>18.2</v>
      </c>
      <c r="R14" s="12">
        <v>15.4</v>
      </c>
      <c r="S14" s="12">
        <v>9.6</v>
      </c>
      <c r="T14" s="13" t="s">
        <v>56</v>
      </c>
      <c r="U14" s="13">
        <v>13.7</v>
      </c>
      <c r="V14" s="13">
        <v>16.5</v>
      </c>
      <c r="W14" s="12">
        <v>6.8</v>
      </c>
      <c r="X14" s="98">
        <v>22.3</v>
      </c>
      <c r="Y14" s="20"/>
      <c r="Z14" s="1"/>
      <c r="AA14" s="2"/>
    </row>
    <row r="15" spans="1:27" ht="29" hidden="1" x14ac:dyDescent="0.35">
      <c r="B15" s="25" t="s">
        <v>57</v>
      </c>
      <c r="C15" s="18" t="s">
        <v>58</v>
      </c>
      <c r="D15" s="11" t="s">
        <v>59</v>
      </c>
      <c r="E15" s="11"/>
      <c r="F15" s="41"/>
      <c r="G15" s="41"/>
      <c r="H15" s="65"/>
      <c r="I15" s="66"/>
      <c r="J15" s="49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99"/>
      <c r="Y15" s="4"/>
      <c r="Z15" s="4"/>
      <c r="AA15" s="4"/>
    </row>
    <row r="16" spans="1:27" x14ac:dyDescent="0.35">
      <c r="B16" s="131" t="s">
        <v>60</v>
      </c>
      <c r="C16" s="124"/>
      <c r="D16" s="125"/>
      <c r="E16" s="125"/>
      <c r="F16" s="126"/>
      <c r="G16" s="126"/>
      <c r="H16" s="127"/>
      <c r="I16" s="128"/>
      <c r="J16" s="129"/>
      <c r="K16" s="125"/>
      <c r="L16" s="125"/>
      <c r="M16" s="125"/>
      <c r="N16" s="125"/>
      <c r="O16" s="125"/>
      <c r="P16" s="125"/>
      <c r="Q16" s="125"/>
      <c r="R16" s="125"/>
      <c r="S16" s="125"/>
      <c r="T16" s="125"/>
      <c r="U16" s="125"/>
      <c r="V16" s="125"/>
      <c r="W16" s="125"/>
      <c r="X16" s="130"/>
    </row>
    <row r="17" spans="2:24" ht="30" customHeight="1" x14ac:dyDescent="0.35">
      <c r="B17" s="106" t="s">
        <v>42</v>
      </c>
      <c r="C17" s="10" t="s">
        <v>61</v>
      </c>
      <c r="D17" s="11" t="s">
        <v>62</v>
      </c>
      <c r="E17" s="11"/>
      <c r="F17" s="41"/>
      <c r="G17" s="41">
        <v>2018</v>
      </c>
      <c r="H17" s="61">
        <v>5.2</v>
      </c>
      <c r="I17" s="62">
        <v>5.0999999999999996</v>
      </c>
      <c r="J17" s="49">
        <v>5.2</v>
      </c>
      <c r="K17" s="14">
        <v>5.2</v>
      </c>
      <c r="L17" s="14">
        <v>5</v>
      </c>
      <c r="M17" s="14">
        <v>5.4</v>
      </c>
      <c r="N17" s="14">
        <v>4.8</v>
      </c>
      <c r="O17" s="14">
        <v>5.4</v>
      </c>
      <c r="P17" s="14">
        <v>5.2</v>
      </c>
      <c r="Q17" s="14">
        <v>5.5</v>
      </c>
      <c r="R17" s="14">
        <v>5.5</v>
      </c>
      <c r="S17" s="14">
        <v>5.2</v>
      </c>
      <c r="T17" s="14">
        <v>4.2</v>
      </c>
      <c r="U17" s="14">
        <v>5.5</v>
      </c>
      <c r="V17" s="14">
        <v>5.4</v>
      </c>
      <c r="W17" s="14">
        <v>5.3</v>
      </c>
      <c r="X17" s="99">
        <v>4.4000000000000004</v>
      </c>
    </row>
    <row r="18" spans="2:24" ht="29" x14ac:dyDescent="0.35">
      <c r="B18" s="25" t="s">
        <v>63</v>
      </c>
      <c r="C18" s="10" t="s">
        <v>64</v>
      </c>
      <c r="D18" s="11" t="s">
        <v>59</v>
      </c>
      <c r="E18" s="11"/>
      <c r="F18" s="41"/>
      <c r="G18" s="41">
        <v>2024</v>
      </c>
      <c r="H18" s="63" t="s">
        <v>51</v>
      </c>
      <c r="I18" s="64" t="s">
        <v>51</v>
      </c>
      <c r="J18" s="51">
        <v>0.30990000000000001</v>
      </c>
      <c r="K18" s="15">
        <v>0.1104</v>
      </c>
      <c r="L18" s="15">
        <v>0.1181</v>
      </c>
      <c r="M18" s="16">
        <v>0.34389999999999998</v>
      </c>
      <c r="N18" s="15">
        <v>0.27700000000000002</v>
      </c>
      <c r="O18" s="15">
        <v>0.2016</v>
      </c>
      <c r="P18" s="15">
        <v>0.1303</v>
      </c>
      <c r="Q18" s="15">
        <v>5.9299999999999999E-2</v>
      </c>
      <c r="R18" s="15">
        <v>0.3271</v>
      </c>
      <c r="S18" s="15">
        <v>0.37090000000000001</v>
      </c>
      <c r="T18" s="15">
        <v>0.28239999999999998</v>
      </c>
      <c r="U18" s="16">
        <v>0.2261</v>
      </c>
      <c r="V18" s="16">
        <v>8.5099999999999995E-2</v>
      </c>
      <c r="W18" s="15">
        <v>0.28139999999999998</v>
      </c>
      <c r="X18" s="102">
        <v>0.13009999999999999</v>
      </c>
    </row>
    <row r="19" spans="2:24" ht="29" x14ac:dyDescent="0.35">
      <c r="B19" s="25" t="s">
        <v>65</v>
      </c>
      <c r="C19" s="10" t="s">
        <v>66</v>
      </c>
      <c r="D19" s="11" t="s">
        <v>67</v>
      </c>
      <c r="E19" s="11"/>
      <c r="F19" s="41"/>
      <c r="G19" s="41">
        <v>2023</v>
      </c>
      <c r="H19" s="63" t="s">
        <v>51</v>
      </c>
      <c r="I19" s="64" t="s">
        <v>51</v>
      </c>
      <c r="J19" s="50">
        <v>38.799999999999997</v>
      </c>
      <c r="K19" s="11">
        <v>22.2</v>
      </c>
      <c r="L19" s="11">
        <v>40.1</v>
      </c>
      <c r="M19" s="11">
        <v>38.799999999999997</v>
      </c>
      <c r="N19" s="11">
        <v>16</v>
      </c>
      <c r="O19" s="11">
        <v>12.5</v>
      </c>
      <c r="P19" s="11">
        <v>33.4</v>
      </c>
      <c r="Q19" s="11">
        <v>38.799999999999997</v>
      </c>
      <c r="R19" s="11">
        <v>21.7</v>
      </c>
      <c r="S19" s="11">
        <v>12.7</v>
      </c>
      <c r="T19" s="37" t="s">
        <v>27</v>
      </c>
      <c r="U19" s="11">
        <v>40.799999999999997</v>
      </c>
      <c r="V19" s="11">
        <v>24.3</v>
      </c>
      <c r="W19" s="11">
        <v>42.2</v>
      </c>
      <c r="X19" s="101">
        <v>16.2</v>
      </c>
    </row>
    <row r="20" spans="2:24" ht="29" x14ac:dyDescent="0.35">
      <c r="B20" s="154" t="s">
        <v>68</v>
      </c>
      <c r="C20" s="10" t="s">
        <v>69</v>
      </c>
      <c r="D20" s="11" t="s">
        <v>70</v>
      </c>
      <c r="E20" s="11"/>
      <c r="F20" s="41"/>
      <c r="G20" s="41">
        <v>2023</v>
      </c>
      <c r="H20" s="61" t="s">
        <v>71</v>
      </c>
      <c r="I20" s="62" t="s">
        <v>72</v>
      </c>
      <c r="J20" s="48">
        <v>130.30000000000001</v>
      </c>
      <c r="K20" s="12">
        <v>253.1</v>
      </c>
      <c r="L20" s="12">
        <v>147.30000000000001</v>
      </c>
      <c r="M20" s="13">
        <v>100.4</v>
      </c>
      <c r="N20" s="13">
        <v>79.5</v>
      </c>
      <c r="O20" s="12">
        <v>198.2</v>
      </c>
      <c r="P20" s="12">
        <v>134.5</v>
      </c>
      <c r="Q20" s="12" t="s">
        <v>73</v>
      </c>
      <c r="R20" s="12">
        <v>154.30000000000001</v>
      </c>
      <c r="S20" s="13">
        <v>80.7</v>
      </c>
      <c r="T20" s="14" t="s">
        <v>74</v>
      </c>
      <c r="U20" s="13">
        <v>100.9</v>
      </c>
      <c r="V20" s="12">
        <v>173.4</v>
      </c>
      <c r="W20" s="12">
        <v>116.1</v>
      </c>
      <c r="X20" s="97" t="s">
        <v>75</v>
      </c>
    </row>
    <row r="21" spans="2:24" ht="29" x14ac:dyDescent="0.35">
      <c r="B21" s="154"/>
      <c r="C21" s="10" t="s">
        <v>76</v>
      </c>
      <c r="D21" s="11" t="s">
        <v>70</v>
      </c>
      <c r="E21" s="11"/>
      <c r="F21" s="41"/>
      <c r="G21" s="41" t="s">
        <v>77</v>
      </c>
      <c r="H21" s="61">
        <v>16.5</v>
      </c>
      <c r="I21" s="62">
        <v>28.2</v>
      </c>
      <c r="J21" s="48">
        <v>33.4</v>
      </c>
      <c r="K21" s="12">
        <v>29.3</v>
      </c>
      <c r="L21" s="12">
        <v>32.5</v>
      </c>
      <c r="M21" s="12">
        <v>49.2</v>
      </c>
      <c r="N21" s="13">
        <v>17.899999999999999</v>
      </c>
      <c r="O21" s="12">
        <v>30</v>
      </c>
      <c r="P21" s="12">
        <v>22.2</v>
      </c>
      <c r="Q21" s="12">
        <v>31.2</v>
      </c>
      <c r="R21" s="12">
        <v>43</v>
      </c>
      <c r="S21" s="13">
        <v>20.9</v>
      </c>
      <c r="T21" s="37" t="s">
        <v>27</v>
      </c>
      <c r="U21" s="12">
        <v>34.299999999999997</v>
      </c>
      <c r="V21" s="12">
        <v>30.4</v>
      </c>
      <c r="W21" s="12">
        <v>29.2</v>
      </c>
      <c r="X21" s="98">
        <v>5.4</v>
      </c>
    </row>
    <row r="22" spans="2:24" s="76" customFormat="1" x14ac:dyDescent="0.35">
      <c r="G22" s="77"/>
    </row>
    <row r="23" spans="2:24" s="76" customFormat="1" x14ac:dyDescent="0.35">
      <c r="G23" s="77"/>
    </row>
    <row r="24" spans="2:24" s="76" customFormat="1" x14ac:dyDescent="0.35">
      <c r="G24" s="77"/>
    </row>
    <row r="25" spans="2:24" s="76" customFormat="1" x14ac:dyDescent="0.35">
      <c r="G25" s="77"/>
    </row>
    <row r="26" spans="2:24" s="76" customFormat="1" x14ac:dyDescent="0.35">
      <c r="G26" s="77"/>
    </row>
    <row r="27" spans="2:24" s="76" customFormat="1" x14ac:dyDescent="0.35">
      <c r="G27" s="77"/>
    </row>
    <row r="28" spans="2:24" s="76" customFormat="1" x14ac:dyDescent="0.35">
      <c r="G28" s="77"/>
    </row>
    <row r="29" spans="2:24" s="76" customFormat="1" x14ac:dyDescent="0.35">
      <c r="G29" s="77"/>
    </row>
    <row r="30" spans="2:24" s="76" customFormat="1" x14ac:dyDescent="0.35">
      <c r="G30" s="77"/>
    </row>
    <row r="31" spans="2:24" s="76" customFormat="1" x14ac:dyDescent="0.35">
      <c r="G31" s="77"/>
    </row>
    <row r="32" spans="2:24" s="76" customFormat="1" x14ac:dyDescent="0.35">
      <c r="G32" s="77"/>
    </row>
    <row r="33" spans="7:7" s="76" customFormat="1" x14ac:dyDescent="0.35">
      <c r="G33" s="77"/>
    </row>
    <row r="34" spans="7:7" s="76" customFormat="1" x14ac:dyDescent="0.35">
      <c r="G34" s="77"/>
    </row>
    <row r="35" spans="7:7" s="76" customFormat="1" x14ac:dyDescent="0.35">
      <c r="G35" s="77"/>
    </row>
    <row r="36" spans="7:7" s="76" customFormat="1" x14ac:dyDescent="0.35">
      <c r="G36" s="77"/>
    </row>
    <row r="37" spans="7:7" s="76" customFormat="1" x14ac:dyDescent="0.35">
      <c r="G37" s="77"/>
    </row>
    <row r="38" spans="7:7" s="76" customFormat="1" x14ac:dyDescent="0.35">
      <c r="G38" s="77"/>
    </row>
    <row r="39" spans="7:7" s="76" customFormat="1" x14ac:dyDescent="0.35">
      <c r="G39" s="77"/>
    </row>
    <row r="40" spans="7:7" s="76" customFormat="1" x14ac:dyDescent="0.35">
      <c r="G40" s="77"/>
    </row>
    <row r="41" spans="7:7" s="76" customFormat="1" x14ac:dyDescent="0.35">
      <c r="G41" s="77"/>
    </row>
    <row r="42" spans="7:7" s="76" customFormat="1" x14ac:dyDescent="0.35">
      <c r="G42" s="77"/>
    </row>
    <row r="43" spans="7:7" s="76" customFormat="1" x14ac:dyDescent="0.35">
      <c r="G43" s="77"/>
    </row>
    <row r="44" spans="7:7" s="76" customFormat="1" x14ac:dyDescent="0.35">
      <c r="G44" s="77"/>
    </row>
    <row r="45" spans="7:7" s="76" customFormat="1" x14ac:dyDescent="0.35">
      <c r="G45" s="77"/>
    </row>
    <row r="46" spans="7:7" s="76" customFormat="1" x14ac:dyDescent="0.35">
      <c r="G46" s="77"/>
    </row>
    <row r="47" spans="7:7" s="76" customFormat="1" x14ac:dyDescent="0.35">
      <c r="G47" s="77"/>
    </row>
    <row r="48" spans="7:7" s="76" customFormat="1" x14ac:dyDescent="0.35">
      <c r="G48" s="77"/>
    </row>
    <row r="49" spans="7:7" s="76" customFormat="1" x14ac:dyDescent="0.35">
      <c r="G49" s="77"/>
    </row>
    <row r="50" spans="7:7" s="76" customFormat="1" x14ac:dyDescent="0.35">
      <c r="G50" s="77"/>
    </row>
    <row r="51" spans="7:7" s="76" customFormat="1" x14ac:dyDescent="0.35">
      <c r="G51" s="77"/>
    </row>
    <row r="52" spans="7:7" s="76" customFormat="1" x14ac:dyDescent="0.35">
      <c r="G52" s="77"/>
    </row>
    <row r="53" spans="7:7" s="76" customFormat="1" x14ac:dyDescent="0.35">
      <c r="G53" s="77"/>
    </row>
    <row r="54" spans="7:7" s="76" customFormat="1" x14ac:dyDescent="0.35">
      <c r="G54" s="77"/>
    </row>
    <row r="55" spans="7:7" s="76" customFormat="1" x14ac:dyDescent="0.35">
      <c r="G55" s="77"/>
    </row>
    <row r="56" spans="7:7" s="76" customFormat="1" x14ac:dyDescent="0.35">
      <c r="G56" s="77"/>
    </row>
    <row r="57" spans="7:7" s="76" customFormat="1" x14ac:dyDescent="0.35">
      <c r="G57" s="77"/>
    </row>
    <row r="58" spans="7:7" s="76" customFormat="1" x14ac:dyDescent="0.35">
      <c r="G58" s="77"/>
    </row>
    <row r="59" spans="7:7" s="76" customFormat="1" x14ac:dyDescent="0.35">
      <c r="G59" s="77"/>
    </row>
    <row r="60" spans="7:7" s="76" customFormat="1" x14ac:dyDescent="0.35">
      <c r="G60" s="77"/>
    </row>
    <row r="61" spans="7:7" s="76" customFormat="1" x14ac:dyDescent="0.35">
      <c r="G61" s="77"/>
    </row>
    <row r="62" spans="7:7" s="76" customFormat="1" x14ac:dyDescent="0.35">
      <c r="G62" s="77"/>
    </row>
    <row r="63" spans="7:7" s="76" customFormat="1" x14ac:dyDescent="0.35">
      <c r="G63" s="77"/>
    </row>
    <row r="64" spans="7:7" s="76" customFormat="1" x14ac:dyDescent="0.35">
      <c r="G64" s="77"/>
    </row>
    <row r="65" spans="7:7" s="76" customFormat="1" x14ac:dyDescent="0.35">
      <c r="G65" s="77"/>
    </row>
    <row r="66" spans="7:7" s="76" customFormat="1" x14ac:dyDescent="0.35">
      <c r="G66" s="77"/>
    </row>
    <row r="67" spans="7:7" s="76" customFormat="1" x14ac:dyDescent="0.35">
      <c r="G67" s="77"/>
    </row>
    <row r="68" spans="7:7" s="76" customFormat="1" x14ac:dyDescent="0.35">
      <c r="G68" s="77"/>
    </row>
    <row r="69" spans="7:7" s="76" customFormat="1" x14ac:dyDescent="0.35">
      <c r="G69" s="77"/>
    </row>
    <row r="70" spans="7:7" s="76" customFormat="1" x14ac:dyDescent="0.35">
      <c r="G70" s="77"/>
    </row>
    <row r="71" spans="7:7" s="76" customFormat="1" x14ac:dyDescent="0.35">
      <c r="G71" s="77"/>
    </row>
    <row r="72" spans="7:7" s="76" customFormat="1" x14ac:dyDescent="0.35">
      <c r="G72" s="77"/>
    </row>
    <row r="73" spans="7:7" s="76" customFormat="1" x14ac:dyDescent="0.35">
      <c r="G73" s="77"/>
    </row>
    <row r="74" spans="7:7" s="76" customFormat="1" x14ac:dyDescent="0.35">
      <c r="G74" s="77"/>
    </row>
    <row r="75" spans="7:7" s="76" customFormat="1" x14ac:dyDescent="0.35">
      <c r="G75" s="77"/>
    </row>
    <row r="76" spans="7:7" s="76" customFormat="1" x14ac:dyDescent="0.35">
      <c r="G76" s="77"/>
    </row>
    <row r="77" spans="7:7" s="76" customFormat="1" x14ac:dyDescent="0.35">
      <c r="G77" s="77"/>
    </row>
    <row r="78" spans="7:7" s="76" customFormat="1" x14ac:dyDescent="0.35">
      <c r="G78" s="77"/>
    </row>
    <row r="79" spans="7:7" s="76" customFormat="1" x14ac:dyDescent="0.35">
      <c r="G79" s="77"/>
    </row>
    <row r="80" spans="7:7" s="76" customFormat="1" x14ac:dyDescent="0.35">
      <c r="G80" s="77"/>
    </row>
    <row r="81" spans="7:7" s="76" customFormat="1" x14ac:dyDescent="0.35">
      <c r="G81" s="77"/>
    </row>
    <row r="82" spans="7:7" s="76" customFormat="1" x14ac:dyDescent="0.35">
      <c r="G82" s="77"/>
    </row>
    <row r="83" spans="7:7" s="76" customFormat="1" x14ac:dyDescent="0.35">
      <c r="G83" s="77"/>
    </row>
    <row r="84" spans="7:7" s="76" customFormat="1" x14ac:dyDescent="0.35">
      <c r="G84" s="77"/>
    </row>
    <row r="85" spans="7:7" s="76" customFormat="1" x14ac:dyDescent="0.35">
      <c r="G85" s="77"/>
    </row>
    <row r="86" spans="7:7" s="76" customFormat="1" x14ac:dyDescent="0.35">
      <c r="G86" s="77"/>
    </row>
    <row r="87" spans="7:7" s="76" customFormat="1" x14ac:dyDescent="0.35">
      <c r="G87" s="77"/>
    </row>
    <row r="88" spans="7:7" s="76" customFormat="1" x14ac:dyDescent="0.35">
      <c r="G88" s="77"/>
    </row>
    <row r="89" spans="7:7" s="76" customFormat="1" x14ac:dyDescent="0.35">
      <c r="G89" s="77"/>
    </row>
    <row r="90" spans="7:7" s="76" customFormat="1" x14ac:dyDescent="0.35">
      <c r="G90" s="77"/>
    </row>
    <row r="91" spans="7:7" s="76" customFormat="1" x14ac:dyDescent="0.35">
      <c r="G91" s="77"/>
    </row>
    <row r="92" spans="7:7" s="76" customFormat="1" x14ac:dyDescent="0.35">
      <c r="G92" s="77"/>
    </row>
    <row r="93" spans="7:7" s="76" customFormat="1" x14ac:dyDescent="0.35">
      <c r="G93" s="77"/>
    </row>
    <row r="94" spans="7:7" s="76" customFormat="1" x14ac:dyDescent="0.35">
      <c r="G94" s="77"/>
    </row>
    <row r="95" spans="7:7" s="76" customFormat="1" x14ac:dyDescent="0.35">
      <c r="G95" s="77"/>
    </row>
    <row r="96" spans="7:7" s="76" customFormat="1" x14ac:dyDescent="0.35">
      <c r="G96" s="77"/>
    </row>
    <row r="97" spans="7:7" s="76" customFormat="1" x14ac:dyDescent="0.35">
      <c r="G97" s="77"/>
    </row>
    <row r="98" spans="7:7" s="76" customFormat="1" x14ac:dyDescent="0.35">
      <c r="G98" s="77"/>
    </row>
    <row r="99" spans="7:7" s="76" customFormat="1" x14ac:dyDescent="0.35">
      <c r="G99" s="77"/>
    </row>
    <row r="100" spans="7:7" s="76" customFormat="1" x14ac:dyDescent="0.35">
      <c r="G100" s="77"/>
    </row>
    <row r="101" spans="7:7" s="76" customFormat="1" x14ac:dyDescent="0.35">
      <c r="G101" s="77"/>
    </row>
    <row r="102" spans="7:7" s="76" customFormat="1" x14ac:dyDescent="0.35">
      <c r="G102" s="77"/>
    </row>
    <row r="103" spans="7:7" s="76" customFormat="1" x14ac:dyDescent="0.35">
      <c r="G103" s="77"/>
    </row>
    <row r="104" spans="7:7" s="76" customFormat="1" x14ac:dyDescent="0.35">
      <c r="G104" s="77"/>
    </row>
    <row r="105" spans="7:7" s="76" customFormat="1" x14ac:dyDescent="0.35">
      <c r="G105" s="77"/>
    </row>
    <row r="106" spans="7:7" s="76" customFormat="1" x14ac:dyDescent="0.35">
      <c r="G106" s="77"/>
    </row>
    <row r="107" spans="7:7" s="76" customFormat="1" x14ac:dyDescent="0.35">
      <c r="G107" s="77"/>
    </row>
    <row r="108" spans="7:7" s="76" customFormat="1" x14ac:dyDescent="0.35">
      <c r="G108" s="77"/>
    </row>
    <row r="109" spans="7:7" s="76" customFormat="1" x14ac:dyDescent="0.35">
      <c r="G109" s="77"/>
    </row>
    <row r="110" spans="7:7" s="76" customFormat="1" x14ac:dyDescent="0.35">
      <c r="G110" s="77"/>
    </row>
    <row r="111" spans="7:7" s="76" customFormat="1" x14ac:dyDescent="0.35">
      <c r="G111" s="77"/>
    </row>
    <row r="112" spans="7:7" s="76" customFormat="1" x14ac:dyDescent="0.35">
      <c r="G112" s="77"/>
    </row>
    <row r="113" spans="7:7" s="76" customFormat="1" x14ac:dyDescent="0.35">
      <c r="G113" s="77"/>
    </row>
    <row r="114" spans="7:7" s="76" customFormat="1" x14ac:dyDescent="0.35">
      <c r="G114" s="77"/>
    </row>
    <row r="115" spans="7:7" s="76" customFormat="1" x14ac:dyDescent="0.35">
      <c r="G115" s="77"/>
    </row>
    <row r="116" spans="7:7" s="76" customFormat="1" x14ac:dyDescent="0.35">
      <c r="G116" s="77"/>
    </row>
    <row r="117" spans="7:7" s="76" customFormat="1" x14ac:dyDescent="0.35">
      <c r="G117" s="77"/>
    </row>
    <row r="118" spans="7:7" s="76" customFormat="1" x14ac:dyDescent="0.35">
      <c r="G118" s="77"/>
    </row>
    <row r="119" spans="7:7" s="76" customFormat="1" x14ac:dyDescent="0.35">
      <c r="G119" s="77"/>
    </row>
    <row r="120" spans="7:7" s="76" customFormat="1" x14ac:dyDescent="0.35">
      <c r="G120" s="77"/>
    </row>
    <row r="121" spans="7:7" s="76" customFormat="1" x14ac:dyDescent="0.35">
      <c r="G121" s="77"/>
    </row>
    <row r="122" spans="7:7" s="76" customFormat="1" x14ac:dyDescent="0.35">
      <c r="G122" s="77"/>
    </row>
    <row r="123" spans="7:7" s="76" customFormat="1" x14ac:dyDescent="0.35">
      <c r="G123" s="77"/>
    </row>
    <row r="124" spans="7:7" s="76" customFormat="1" x14ac:dyDescent="0.35">
      <c r="G124" s="77"/>
    </row>
    <row r="125" spans="7:7" s="76" customFormat="1" x14ac:dyDescent="0.35">
      <c r="G125" s="77"/>
    </row>
    <row r="126" spans="7:7" s="76" customFormat="1" x14ac:dyDescent="0.35">
      <c r="G126" s="77"/>
    </row>
    <row r="127" spans="7:7" s="76" customFormat="1" x14ac:dyDescent="0.35">
      <c r="G127" s="77"/>
    </row>
    <row r="128" spans="7:7" s="76" customFormat="1" x14ac:dyDescent="0.35">
      <c r="G128" s="77"/>
    </row>
    <row r="129" spans="7:7" s="76" customFormat="1" x14ac:dyDescent="0.35">
      <c r="G129" s="77"/>
    </row>
    <row r="130" spans="7:7" s="76" customFormat="1" x14ac:dyDescent="0.35">
      <c r="G130" s="77"/>
    </row>
    <row r="131" spans="7:7" s="76" customFormat="1" x14ac:dyDescent="0.35">
      <c r="G131" s="77"/>
    </row>
    <row r="132" spans="7:7" s="76" customFormat="1" x14ac:dyDescent="0.35">
      <c r="G132" s="77"/>
    </row>
    <row r="133" spans="7:7" s="76" customFormat="1" x14ac:dyDescent="0.35">
      <c r="G133" s="77"/>
    </row>
    <row r="134" spans="7:7" s="76" customFormat="1" x14ac:dyDescent="0.35">
      <c r="G134" s="77"/>
    </row>
    <row r="135" spans="7:7" s="76" customFormat="1" x14ac:dyDescent="0.35">
      <c r="G135" s="77"/>
    </row>
    <row r="136" spans="7:7" s="76" customFormat="1" x14ac:dyDescent="0.35">
      <c r="G136" s="77"/>
    </row>
    <row r="137" spans="7:7" s="76" customFormat="1" x14ac:dyDescent="0.35">
      <c r="G137" s="77"/>
    </row>
    <row r="138" spans="7:7" s="76" customFormat="1" x14ac:dyDescent="0.35">
      <c r="G138" s="77"/>
    </row>
    <row r="139" spans="7:7" s="76" customFormat="1" x14ac:dyDescent="0.35">
      <c r="G139" s="77"/>
    </row>
    <row r="140" spans="7:7" s="76" customFormat="1" x14ac:dyDescent="0.35">
      <c r="G140" s="77"/>
    </row>
    <row r="141" spans="7:7" s="76" customFormat="1" x14ac:dyDescent="0.35">
      <c r="G141" s="77"/>
    </row>
    <row r="142" spans="7:7" s="76" customFormat="1" x14ac:dyDescent="0.35">
      <c r="G142" s="77"/>
    </row>
    <row r="143" spans="7:7" s="76" customFormat="1" x14ac:dyDescent="0.35">
      <c r="G143" s="77"/>
    </row>
    <row r="144" spans="7:7" s="76" customFormat="1" x14ac:dyDescent="0.35">
      <c r="G144" s="77"/>
    </row>
    <row r="145" spans="7:7" s="76" customFormat="1" x14ac:dyDescent="0.35">
      <c r="G145" s="77"/>
    </row>
    <row r="146" spans="7:7" s="76" customFormat="1" x14ac:dyDescent="0.35">
      <c r="G146" s="77"/>
    </row>
    <row r="147" spans="7:7" s="76" customFormat="1" x14ac:dyDescent="0.35">
      <c r="G147" s="77"/>
    </row>
    <row r="148" spans="7:7" s="76" customFormat="1" x14ac:dyDescent="0.35">
      <c r="G148" s="77"/>
    </row>
    <row r="149" spans="7:7" s="76" customFormat="1" x14ac:dyDescent="0.35">
      <c r="G149" s="77"/>
    </row>
    <row r="150" spans="7:7" s="76" customFormat="1" x14ac:dyDescent="0.35">
      <c r="G150" s="77"/>
    </row>
    <row r="151" spans="7:7" s="76" customFormat="1" x14ac:dyDescent="0.35">
      <c r="G151" s="77"/>
    </row>
    <row r="152" spans="7:7" s="76" customFormat="1" x14ac:dyDescent="0.35">
      <c r="G152" s="77"/>
    </row>
    <row r="153" spans="7:7" s="76" customFormat="1" x14ac:dyDescent="0.35">
      <c r="G153" s="77"/>
    </row>
    <row r="154" spans="7:7" s="76" customFormat="1" x14ac:dyDescent="0.35">
      <c r="G154" s="77"/>
    </row>
    <row r="155" spans="7:7" s="76" customFormat="1" x14ac:dyDescent="0.35">
      <c r="G155" s="77"/>
    </row>
    <row r="156" spans="7:7" s="76" customFormat="1" x14ac:dyDescent="0.35">
      <c r="G156" s="77"/>
    </row>
    <row r="157" spans="7:7" s="76" customFormat="1" x14ac:dyDescent="0.35">
      <c r="G157" s="77"/>
    </row>
    <row r="158" spans="7:7" s="76" customFormat="1" x14ac:dyDescent="0.35">
      <c r="G158" s="77"/>
    </row>
    <row r="159" spans="7:7" s="76" customFormat="1" x14ac:dyDescent="0.35">
      <c r="G159" s="77"/>
    </row>
    <row r="160" spans="7:7" s="76" customFormat="1" x14ac:dyDescent="0.35">
      <c r="G160" s="77"/>
    </row>
    <row r="161" spans="7:7" s="76" customFormat="1" x14ac:dyDescent="0.35">
      <c r="G161" s="77"/>
    </row>
    <row r="162" spans="7:7" s="76" customFormat="1" x14ac:dyDescent="0.35">
      <c r="G162" s="77"/>
    </row>
    <row r="163" spans="7:7" s="76" customFormat="1" x14ac:dyDescent="0.35">
      <c r="G163" s="77"/>
    </row>
    <row r="164" spans="7:7" s="76" customFormat="1" x14ac:dyDescent="0.35">
      <c r="G164" s="77"/>
    </row>
    <row r="165" spans="7:7" s="76" customFormat="1" x14ac:dyDescent="0.35">
      <c r="G165" s="77"/>
    </row>
    <row r="166" spans="7:7" s="76" customFormat="1" x14ac:dyDescent="0.35">
      <c r="G166" s="77"/>
    </row>
    <row r="167" spans="7:7" s="76" customFormat="1" x14ac:dyDescent="0.35">
      <c r="G167" s="77"/>
    </row>
    <row r="168" spans="7:7" s="76" customFormat="1" x14ac:dyDescent="0.35">
      <c r="G168" s="77"/>
    </row>
    <row r="169" spans="7:7" s="76" customFormat="1" x14ac:dyDescent="0.35">
      <c r="G169" s="77"/>
    </row>
    <row r="170" spans="7:7" s="76" customFormat="1" x14ac:dyDescent="0.35">
      <c r="G170" s="77"/>
    </row>
    <row r="171" spans="7:7" s="76" customFormat="1" x14ac:dyDescent="0.35">
      <c r="G171" s="77"/>
    </row>
    <row r="172" spans="7:7" s="76" customFormat="1" x14ac:dyDescent="0.35">
      <c r="G172" s="77"/>
    </row>
    <row r="173" spans="7:7" s="76" customFormat="1" x14ac:dyDescent="0.35">
      <c r="G173" s="77"/>
    </row>
    <row r="174" spans="7:7" s="76" customFormat="1" x14ac:dyDescent="0.35">
      <c r="G174" s="77"/>
    </row>
    <row r="175" spans="7:7" s="76" customFormat="1" x14ac:dyDescent="0.35">
      <c r="G175" s="77"/>
    </row>
    <row r="176" spans="7:7" s="76" customFormat="1" x14ac:dyDescent="0.35">
      <c r="G176" s="77"/>
    </row>
    <row r="177" spans="7:7" s="76" customFormat="1" x14ac:dyDescent="0.35">
      <c r="G177" s="77"/>
    </row>
    <row r="178" spans="7:7" s="76" customFormat="1" x14ac:dyDescent="0.35">
      <c r="G178" s="77"/>
    </row>
    <row r="179" spans="7:7" s="76" customFormat="1" x14ac:dyDescent="0.35">
      <c r="G179" s="77"/>
    </row>
    <row r="180" spans="7:7" s="76" customFormat="1" x14ac:dyDescent="0.35">
      <c r="G180" s="77"/>
    </row>
    <row r="181" spans="7:7" s="76" customFormat="1" x14ac:dyDescent="0.35">
      <c r="G181" s="77"/>
    </row>
    <row r="182" spans="7:7" s="76" customFormat="1" x14ac:dyDescent="0.35">
      <c r="G182" s="77"/>
    </row>
    <row r="183" spans="7:7" s="76" customFormat="1" x14ac:dyDescent="0.35">
      <c r="G183" s="77"/>
    </row>
    <row r="184" spans="7:7" s="76" customFormat="1" x14ac:dyDescent="0.35">
      <c r="G184" s="77"/>
    </row>
    <row r="185" spans="7:7" s="76" customFormat="1" x14ac:dyDescent="0.35">
      <c r="G185" s="77"/>
    </row>
    <row r="186" spans="7:7" s="76" customFormat="1" x14ac:dyDescent="0.35">
      <c r="G186" s="77"/>
    </row>
    <row r="187" spans="7:7" s="76" customFormat="1" x14ac:dyDescent="0.35">
      <c r="G187" s="77"/>
    </row>
    <row r="188" spans="7:7" s="76" customFormat="1" x14ac:dyDescent="0.35">
      <c r="G188" s="77"/>
    </row>
    <row r="189" spans="7:7" s="76" customFormat="1" x14ac:dyDescent="0.35">
      <c r="G189" s="77"/>
    </row>
    <row r="190" spans="7:7" s="76" customFormat="1" x14ac:dyDescent="0.35">
      <c r="G190" s="77"/>
    </row>
    <row r="191" spans="7:7" s="76" customFormat="1" x14ac:dyDescent="0.35">
      <c r="G191" s="77"/>
    </row>
    <row r="192" spans="7:7" s="76" customFormat="1" x14ac:dyDescent="0.35">
      <c r="G192" s="77"/>
    </row>
    <row r="193" spans="7:7" s="76" customFormat="1" x14ac:dyDescent="0.35">
      <c r="G193" s="77"/>
    </row>
    <row r="194" spans="7:7" s="76" customFormat="1" x14ac:dyDescent="0.35">
      <c r="G194" s="77"/>
    </row>
    <row r="195" spans="7:7" s="76" customFormat="1" x14ac:dyDescent="0.35">
      <c r="G195" s="77"/>
    </row>
    <row r="196" spans="7:7" s="76" customFormat="1" x14ac:dyDescent="0.35">
      <c r="G196" s="77"/>
    </row>
    <row r="197" spans="7:7" s="76" customFormat="1" x14ac:dyDescent="0.35">
      <c r="G197" s="77"/>
    </row>
    <row r="198" spans="7:7" s="76" customFormat="1" x14ac:dyDescent="0.35">
      <c r="G198" s="77"/>
    </row>
    <row r="199" spans="7:7" s="76" customFormat="1" x14ac:dyDescent="0.35">
      <c r="G199" s="77"/>
    </row>
    <row r="200" spans="7:7" s="76" customFormat="1" x14ac:dyDescent="0.35">
      <c r="G200" s="77"/>
    </row>
    <row r="201" spans="7:7" s="76" customFormat="1" x14ac:dyDescent="0.35">
      <c r="G201" s="77"/>
    </row>
    <row r="202" spans="7:7" s="76" customFormat="1" x14ac:dyDescent="0.35">
      <c r="G202" s="77"/>
    </row>
    <row r="203" spans="7:7" s="76" customFormat="1" x14ac:dyDescent="0.35">
      <c r="G203" s="77"/>
    </row>
    <row r="204" spans="7:7" s="76" customFormat="1" x14ac:dyDescent="0.35">
      <c r="G204" s="77"/>
    </row>
    <row r="205" spans="7:7" s="76" customFormat="1" x14ac:dyDescent="0.35">
      <c r="G205" s="77"/>
    </row>
    <row r="206" spans="7:7" s="76" customFormat="1" x14ac:dyDescent="0.35">
      <c r="G206" s="77"/>
    </row>
    <row r="207" spans="7:7" s="76" customFormat="1" x14ac:dyDescent="0.35">
      <c r="G207" s="77"/>
    </row>
    <row r="208" spans="7:7" s="76" customFormat="1" x14ac:dyDescent="0.35">
      <c r="G208" s="77"/>
    </row>
    <row r="209" spans="7:7" s="76" customFormat="1" x14ac:dyDescent="0.35">
      <c r="G209" s="77"/>
    </row>
    <row r="210" spans="7:7" s="76" customFormat="1" x14ac:dyDescent="0.35">
      <c r="G210" s="77"/>
    </row>
    <row r="211" spans="7:7" s="76" customFormat="1" x14ac:dyDescent="0.35">
      <c r="G211" s="77"/>
    </row>
    <row r="212" spans="7:7" s="76" customFormat="1" x14ac:dyDescent="0.35">
      <c r="G212" s="77"/>
    </row>
    <row r="213" spans="7:7" s="76" customFormat="1" x14ac:dyDescent="0.35">
      <c r="G213" s="77"/>
    </row>
    <row r="214" spans="7:7" s="76" customFormat="1" x14ac:dyDescent="0.35">
      <c r="G214" s="77"/>
    </row>
    <row r="215" spans="7:7" s="76" customFormat="1" x14ac:dyDescent="0.35">
      <c r="G215" s="77"/>
    </row>
    <row r="216" spans="7:7" s="76" customFormat="1" x14ac:dyDescent="0.35">
      <c r="G216" s="77"/>
    </row>
    <row r="217" spans="7:7" s="76" customFormat="1" x14ac:dyDescent="0.35">
      <c r="G217" s="77"/>
    </row>
    <row r="218" spans="7:7" s="76" customFormat="1" x14ac:dyDescent="0.35">
      <c r="G218" s="77"/>
    </row>
    <row r="219" spans="7:7" s="76" customFormat="1" x14ac:dyDescent="0.35">
      <c r="G219" s="77"/>
    </row>
    <row r="220" spans="7:7" s="76" customFormat="1" x14ac:dyDescent="0.35">
      <c r="G220" s="77"/>
    </row>
    <row r="221" spans="7:7" s="76" customFormat="1" x14ac:dyDescent="0.35">
      <c r="G221" s="77"/>
    </row>
    <row r="222" spans="7:7" s="76" customFormat="1" x14ac:dyDescent="0.35">
      <c r="G222" s="77"/>
    </row>
    <row r="223" spans="7:7" s="76" customFormat="1" x14ac:dyDescent="0.35">
      <c r="G223" s="77"/>
    </row>
    <row r="224" spans="7:7" s="76" customFormat="1" x14ac:dyDescent="0.35">
      <c r="G224" s="77"/>
    </row>
    <row r="225" spans="7:7" s="76" customFormat="1" x14ac:dyDescent="0.35">
      <c r="G225" s="77"/>
    </row>
    <row r="226" spans="7:7" s="76" customFormat="1" x14ac:dyDescent="0.35">
      <c r="G226" s="77"/>
    </row>
    <row r="227" spans="7:7" s="76" customFormat="1" x14ac:dyDescent="0.35">
      <c r="G227" s="77"/>
    </row>
    <row r="228" spans="7:7" s="76" customFormat="1" x14ac:dyDescent="0.35">
      <c r="G228" s="77"/>
    </row>
    <row r="229" spans="7:7" s="76" customFormat="1" x14ac:dyDescent="0.35">
      <c r="G229" s="77"/>
    </row>
    <row r="230" spans="7:7" s="76" customFormat="1" x14ac:dyDescent="0.35">
      <c r="G230" s="77"/>
    </row>
    <row r="231" spans="7:7" s="76" customFormat="1" x14ac:dyDescent="0.35">
      <c r="G231" s="77"/>
    </row>
    <row r="232" spans="7:7" s="76" customFormat="1" x14ac:dyDescent="0.35">
      <c r="G232" s="77"/>
    </row>
    <row r="233" spans="7:7" s="76" customFormat="1" x14ac:dyDescent="0.35">
      <c r="G233" s="77"/>
    </row>
    <row r="234" spans="7:7" s="76" customFormat="1" x14ac:dyDescent="0.35">
      <c r="G234" s="77"/>
    </row>
    <row r="235" spans="7:7" s="76" customFormat="1" x14ac:dyDescent="0.35">
      <c r="G235" s="77"/>
    </row>
    <row r="236" spans="7:7" s="76" customFormat="1" x14ac:dyDescent="0.35">
      <c r="G236" s="77"/>
    </row>
    <row r="237" spans="7:7" s="76" customFormat="1" x14ac:dyDescent="0.35">
      <c r="G237" s="77"/>
    </row>
    <row r="238" spans="7:7" s="76" customFormat="1" x14ac:dyDescent="0.35">
      <c r="G238" s="77"/>
    </row>
    <row r="239" spans="7:7" s="76" customFormat="1" x14ac:dyDescent="0.35">
      <c r="G239" s="77"/>
    </row>
    <row r="240" spans="7:7" s="76" customFormat="1" x14ac:dyDescent="0.35">
      <c r="G240" s="77"/>
    </row>
    <row r="241" spans="7:7" s="76" customFormat="1" x14ac:dyDescent="0.35">
      <c r="G241" s="77"/>
    </row>
    <row r="242" spans="7:7" s="76" customFormat="1" x14ac:dyDescent="0.35">
      <c r="G242" s="77"/>
    </row>
    <row r="243" spans="7:7" s="76" customFormat="1" x14ac:dyDescent="0.35">
      <c r="G243" s="77"/>
    </row>
    <row r="244" spans="7:7" s="76" customFormat="1" x14ac:dyDescent="0.35">
      <c r="G244" s="77"/>
    </row>
    <row r="245" spans="7:7" s="76" customFormat="1" x14ac:dyDescent="0.35">
      <c r="G245" s="77"/>
    </row>
    <row r="246" spans="7:7" s="76" customFormat="1" x14ac:dyDescent="0.35">
      <c r="G246" s="77"/>
    </row>
    <row r="247" spans="7:7" s="76" customFormat="1" x14ac:dyDescent="0.35">
      <c r="G247" s="77"/>
    </row>
    <row r="248" spans="7:7" s="76" customFormat="1" x14ac:dyDescent="0.35">
      <c r="G248" s="77"/>
    </row>
    <row r="249" spans="7:7" s="76" customFormat="1" x14ac:dyDescent="0.35">
      <c r="G249" s="77"/>
    </row>
    <row r="250" spans="7:7" s="76" customFormat="1" x14ac:dyDescent="0.35">
      <c r="G250" s="77"/>
    </row>
    <row r="251" spans="7:7" s="76" customFormat="1" x14ac:dyDescent="0.35">
      <c r="G251" s="77"/>
    </row>
    <row r="252" spans="7:7" s="76" customFormat="1" x14ac:dyDescent="0.35">
      <c r="G252" s="77"/>
    </row>
    <row r="253" spans="7:7" s="76" customFormat="1" x14ac:dyDescent="0.35">
      <c r="G253" s="77"/>
    </row>
    <row r="254" spans="7:7" s="76" customFormat="1" x14ac:dyDescent="0.35">
      <c r="G254" s="77"/>
    </row>
    <row r="255" spans="7:7" s="76" customFormat="1" x14ac:dyDescent="0.35">
      <c r="G255" s="77"/>
    </row>
    <row r="256" spans="7:7" s="76" customFormat="1" x14ac:dyDescent="0.35">
      <c r="G256" s="77"/>
    </row>
    <row r="257" spans="7:7" s="76" customFormat="1" x14ac:dyDescent="0.35">
      <c r="G257" s="77"/>
    </row>
    <row r="258" spans="7:7" s="76" customFormat="1" x14ac:dyDescent="0.35">
      <c r="G258" s="77"/>
    </row>
    <row r="259" spans="7:7" s="76" customFormat="1" x14ac:dyDescent="0.35">
      <c r="G259" s="77"/>
    </row>
    <row r="260" spans="7:7" s="76" customFormat="1" x14ac:dyDescent="0.35">
      <c r="G260" s="77"/>
    </row>
    <row r="261" spans="7:7" s="76" customFormat="1" x14ac:dyDescent="0.35">
      <c r="G261" s="77"/>
    </row>
    <row r="262" spans="7:7" s="76" customFormat="1" x14ac:dyDescent="0.35">
      <c r="G262" s="77"/>
    </row>
    <row r="263" spans="7:7" s="76" customFormat="1" x14ac:dyDescent="0.35">
      <c r="G263" s="77"/>
    </row>
    <row r="264" spans="7:7" s="76" customFormat="1" x14ac:dyDescent="0.35">
      <c r="G264" s="77"/>
    </row>
    <row r="265" spans="7:7" s="76" customFormat="1" x14ac:dyDescent="0.35">
      <c r="G265" s="77"/>
    </row>
    <row r="266" spans="7:7" s="76" customFormat="1" x14ac:dyDescent="0.35">
      <c r="G266" s="77"/>
    </row>
    <row r="267" spans="7:7" s="76" customFormat="1" x14ac:dyDescent="0.35">
      <c r="G267" s="77"/>
    </row>
    <row r="268" spans="7:7" s="76" customFormat="1" x14ac:dyDescent="0.35">
      <c r="G268" s="77"/>
    </row>
    <row r="269" spans="7:7" s="76" customFormat="1" x14ac:dyDescent="0.35">
      <c r="G269" s="77"/>
    </row>
    <row r="270" spans="7:7" s="76" customFormat="1" x14ac:dyDescent="0.35">
      <c r="G270" s="77"/>
    </row>
    <row r="271" spans="7:7" s="76" customFormat="1" x14ac:dyDescent="0.35">
      <c r="G271" s="77"/>
    </row>
    <row r="272" spans="7:7" s="76" customFormat="1" x14ac:dyDescent="0.35">
      <c r="G272" s="77"/>
    </row>
    <row r="273" spans="7:7" s="76" customFormat="1" x14ac:dyDescent="0.35">
      <c r="G273" s="77"/>
    </row>
    <row r="274" spans="7:7" s="76" customFormat="1" x14ac:dyDescent="0.35">
      <c r="G274" s="77"/>
    </row>
    <row r="275" spans="7:7" s="76" customFormat="1" x14ac:dyDescent="0.35">
      <c r="G275" s="77"/>
    </row>
    <row r="276" spans="7:7" s="76" customFormat="1" x14ac:dyDescent="0.35">
      <c r="G276" s="77"/>
    </row>
    <row r="277" spans="7:7" s="76" customFormat="1" x14ac:dyDescent="0.35">
      <c r="G277" s="77"/>
    </row>
    <row r="278" spans="7:7" s="76" customFormat="1" x14ac:dyDescent="0.35">
      <c r="G278" s="77"/>
    </row>
    <row r="279" spans="7:7" s="76" customFormat="1" x14ac:dyDescent="0.35">
      <c r="G279" s="77"/>
    </row>
    <row r="280" spans="7:7" s="76" customFormat="1" x14ac:dyDescent="0.35">
      <c r="G280" s="77"/>
    </row>
    <row r="281" spans="7:7" s="76" customFormat="1" x14ac:dyDescent="0.35">
      <c r="G281" s="77"/>
    </row>
    <row r="282" spans="7:7" s="76" customFormat="1" x14ac:dyDescent="0.35">
      <c r="G282" s="77"/>
    </row>
    <row r="283" spans="7:7" s="76" customFormat="1" x14ac:dyDescent="0.35">
      <c r="G283" s="77"/>
    </row>
    <row r="284" spans="7:7" s="76" customFormat="1" x14ac:dyDescent="0.35">
      <c r="G284" s="77"/>
    </row>
    <row r="285" spans="7:7" s="76" customFormat="1" x14ac:dyDescent="0.35">
      <c r="G285" s="77"/>
    </row>
    <row r="286" spans="7:7" s="76" customFormat="1" x14ac:dyDescent="0.35">
      <c r="G286" s="77"/>
    </row>
    <row r="287" spans="7:7" s="76" customFormat="1" x14ac:dyDescent="0.35">
      <c r="G287" s="77"/>
    </row>
    <row r="288" spans="7:7" s="76" customFormat="1" x14ac:dyDescent="0.35">
      <c r="G288" s="77"/>
    </row>
    <row r="289" spans="7:7" s="76" customFormat="1" x14ac:dyDescent="0.35">
      <c r="G289" s="77"/>
    </row>
    <row r="290" spans="7:7" s="76" customFormat="1" x14ac:dyDescent="0.35">
      <c r="G290" s="77"/>
    </row>
    <row r="291" spans="7:7" s="76" customFormat="1" x14ac:dyDescent="0.35">
      <c r="G291" s="77"/>
    </row>
    <row r="292" spans="7:7" s="76" customFormat="1" x14ac:dyDescent="0.35">
      <c r="G292" s="77"/>
    </row>
    <row r="293" spans="7:7" s="76" customFormat="1" x14ac:dyDescent="0.35">
      <c r="G293" s="77"/>
    </row>
    <row r="294" spans="7:7" s="76" customFormat="1" x14ac:dyDescent="0.35">
      <c r="G294" s="77"/>
    </row>
    <row r="295" spans="7:7" s="76" customFormat="1" x14ac:dyDescent="0.35">
      <c r="G295" s="77"/>
    </row>
    <row r="296" spans="7:7" s="76" customFormat="1" x14ac:dyDescent="0.35">
      <c r="G296" s="77"/>
    </row>
    <row r="297" spans="7:7" s="76" customFormat="1" x14ac:dyDescent="0.35">
      <c r="G297" s="77"/>
    </row>
    <row r="298" spans="7:7" s="76" customFormat="1" x14ac:dyDescent="0.35">
      <c r="G298" s="77"/>
    </row>
    <row r="299" spans="7:7" s="76" customFormat="1" x14ac:dyDescent="0.35">
      <c r="G299" s="77"/>
    </row>
    <row r="300" spans="7:7" s="76" customFormat="1" x14ac:dyDescent="0.35">
      <c r="G300" s="77"/>
    </row>
    <row r="301" spans="7:7" s="76" customFormat="1" x14ac:dyDescent="0.35">
      <c r="G301" s="77"/>
    </row>
    <row r="302" spans="7:7" s="76" customFormat="1" x14ac:dyDescent="0.35">
      <c r="G302" s="77"/>
    </row>
    <row r="303" spans="7:7" s="76" customFormat="1" x14ac:dyDescent="0.35">
      <c r="G303" s="77"/>
    </row>
    <row r="304" spans="7:7" s="76" customFormat="1" x14ac:dyDescent="0.35">
      <c r="G304" s="77"/>
    </row>
    <row r="305" spans="7:7" s="76" customFormat="1" x14ac:dyDescent="0.35">
      <c r="G305" s="77"/>
    </row>
    <row r="306" spans="7:7" s="76" customFormat="1" x14ac:dyDescent="0.35">
      <c r="G306" s="77"/>
    </row>
    <row r="307" spans="7:7" s="76" customFormat="1" x14ac:dyDescent="0.35">
      <c r="G307" s="77"/>
    </row>
    <row r="308" spans="7:7" s="76" customFormat="1" x14ac:dyDescent="0.35">
      <c r="G308" s="77"/>
    </row>
    <row r="309" spans="7:7" s="76" customFormat="1" x14ac:dyDescent="0.35">
      <c r="G309" s="77"/>
    </row>
    <row r="310" spans="7:7" s="76" customFormat="1" x14ac:dyDescent="0.35">
      <c r="G310" s="77"/>
    </row>
    <row r="311" spans="7:7" s="76" customFormat="1" x14ac:dyDescent="0.35">
      <c r="G311" s="77"/>
    </row>
    <row r="312" spans="7:7" s="76" customFormat="1" x14ac:dyDescent="0.35">
      <c r="G312" s="77"/>
    </row>
    <row r="313" spans="7:7" s="76" customFormat="1" x14ac:dyDescent="0.35">
      <c r="G313" s="77"/>
    </row>
    <row r="314" spans="7:7" s="76" customFormat="1" x14ac:dyDescent="0.35">
      <c r="G314" s="77"/>
    </row>
    <row r="315" spans="7:7" s="76" customFormat="1" x14ac:dyDescent="0.35">
      <c r="G315" s="77"/>
    </row>
    <row r="316" spans="7:7" s="76" customFormat="1" x14ac:dyDescent="0.35">
      <c r="G316" s="77"/>
    </row>
    <row r="317" spans="7:7" s="76" customFormat="1" x14ac:dyDescent="0.35">
      <c r="G317" s="77"/>
    </row>
    <row r="318" spans="7:7" s="76" customFormat="1" x14ac:dyDescent="0.35">
      <c r="G318" s="77"/>
    </row>
    <row r="319" spans="7:7" s="76" customFormat="1" x14ac:dyDescent="0.35">
      <c r="G319" s="77"/>
    </row>
    <row r="320" spans="7:7" s="76" customFormat="1" x14ac:dyDescent="0.35">
      <c r="G320" s="77"/>
    </row>
    <row r="321" spans="7:7" s="76" customFormat="1" x14ac:dyDescent="0.35">
      <c r="G321" s="77"/>
    </row>
    <row r="322" spans="7:7" s="76" customFormat="1" x14ac:dyDescent="0.35">
      <c r="G322" s="77"/>
    </row>
    <row r="323" spans="7:7" s="76" customFormat="1" x14ac:dyDescent="0.35">
      <c r="G323" s="77"/>
    </row>
    <row r="324" spans="7:7" s="76" customFormat="1" x14ac:dyDescent="0.35">
      <c r="G324" s="77"/>
    </row>
    <row r="325" spans="7:7" s="76" customFormat="1" x14ac:dyDescent="0.35">
      <c r="G325" s="77"/>
    </row>
    <row r="326" spans="7:7" s="76" customFormat="1" x14ac:dyDescent="0.35">
      <c r="G326" s="77"/>
    </row>
    <row r="327" spans="7:7" s="76" customFormat="1" x14ac:dyDescent="0.35">
      <c r="G327" s="77"/>
    </row>
    <row r="328" spans="7:7" s="76" customFormat="1" x14ac:dyDescent="0.35">
      <c r="G328" s="77"/>
    </row>
    <row r="329" spans="7:7" s="76" customFormat="1" x14ac:dyDescent="0.35">
      <c r="G329" s="77"/>
    </row>
    <row r="330" spans="7:7" s="76" customFormat="1" x14ac:dyDescent="0.35">
      <c r="G330" s="77"/>
    </row>
    <row r="331" spans="7:7" s="76" customFormat="1" x14ac:dyDescent="0.35">
      <c r="G331" s="77"/>
    </row>
    <row r="332" spans="7:7" s="76" customFormat="1" x14ac:dyDescent="0.35">
      <c r="G332" s="77"/>
    </row>
    <row r="333" spans="7:7" s="76" customFormat="1" x14ac:dyDescent="0.35">
      <c r="G333" s="77"/>
    </row>
    <row r="334" spans="7:7" s="76" customFormat="1" x14ac:dyDescent="0.35">
      <c r="G334" s="77"/>
    </row>
    <row r="335" spans="7:7" s="76" customFormat="1" x14ac:dyDescent="0.35">
      <c r="G335" s="77"/>
    </row>
    <row r="336" spans="7:7" s="76" customFormat="1" x14ac:dyDescent="0.35">
      <c r="G336" s="77"/>
    </row>
    <row r="337" spans="7:7" s="76" customFormat="1" x14ac:dyDescent="0.35">
      <c r="G337" s="77"/>
    </row>
    <row r="338" spans="7:7" s="76" customFormat="1" x14ac:dyDescent="0.35">
      <c r="G338" s="77"/>
    </row>
    <row r="339" spans="7:7" s="76" customFormat="1" x14ac:dyDescent="0.35">
      <c r="G339" s="77"/>
    </row>
    <row r="340" spans="7:7" s="76" customFormat="1" x14ac:dyDescent="0.35">
      <c r="G340" s="77"/>
    </row>
    <row r="341" spans="7:7" s="76" customFormat="1" x14ac:dyDescent="0.35">
      <c r="G341" s="77"/>
    </row>
    <row r="342" spans="7:7" s="76" customFormat="1" x14ac:dyDescent="0.35">
      <c r="G342" s="77"/>
    </row>
    <row r="343" spans="7:7" s="76" customFormat="1" x14ac:dyDescent="0.35">
      <c r="G343" s="77"/>
    </row>
    <row r="344" spans="7:7" s="76" customFormat="1" x14ac:dyDescent="0.35">
      <c r="G344" s="77"/>
    </row>
    <row r="345" spans="7:7" s="76" customFormat="1" x14ac:dyDescent="0.35">
      <c r="G345" s="77"/>
    </row>
    <row r="346" spans="7:7" s="76" customFormat="1" x14ac:dyDescent="0.35">
      <c r="G346" s="77"/>
    </row>
    <row r="347" spans="7:7" s="76" customFormat="1" x14ac:dyDescent="0.35">
      <c r="G347" s="77"/>
    </row>
    <row r="348" spans="7:7" s="76" customFormat="1" x14ac:dyDescent="0.35">
      <c r="G348" s="77"/>
    </row>
    <row r="349" spans="7:7" s="76" customFormat="1" x14ac:dyDescent="0.35">
      <c r="G349" s="77"/>
    </row>
    <row r="350" spans="7:7" s="76" customFormat="1" x14ac:dyDescent="0.35">
      <c r="G350" s="77"/>
    </row>
    <row r="351" spans="7:7" s="76" customFormat="1" x14ac:dyDescent="0.35">
      <c r="G351" s="77"/>
    </row>
    <row r="352" spans="7:7" s="76" customFormat="1" x14ac:dyDescent="0.35">
      <c r="G352" s="77"/>
    </row>
    <row r="353" spans="7:7" s="76" customFormat="1" x14ac:dyDescent="0.35">
      <c r="G353" s="77"/>
    </row>
    <row r="354" spans="7:7" s="76" customFormat="1" x14ac:dyDescent="0.35">
      <c r="G354" s="77"/>
    </row>
    <row r="355" spans="7:7" s="76" customFormat="1" x14ac:dyDescent="0.35">
      <c r="G355" s="77"/>
    </row>
    <row r="356" spans="7:7" s="76" customFormat="1" x14ac:dyDescent="0.35">
      <c r="G356" s="77"/>
    </row>
    <row r="357" spans="7:7" s="76" customFormat="1" x14ac:dyDescent="0.35">
      <c r="G357" s="77"/>
    </row>
    <row r="358" spans="7:7" s="76" customFormat="1" x14ac:dyDescent="0.35">
      <c r="G358" s="77"/>
    </row>
    <row r="359" spans="7:7" s="76" customFormat="1" x14ac:dyDescent="0.35">
      <c r="G359" s="77"/>
    </row>
    <row r="360" spans="7:7" s="76" customFormat="1" x14ac:dyDescent="0.35">
      <c r="G360" s="77"/>
    </row>
    <row r="361" spans="7:7" s="76" customFormat="1" x14ac:dyDescent="0.35">
      <c r="G361" s="77"/>
    </row>
    <row r="362" spans="7:7" s="76" customFormat="1" x14ac:dyDescent="0.35">
      <c r="G362" s="77"/>
    </row>
    <row r="363" spans="7:7" s="76" customFormat="1" x14ac:dyDescent="0.35">
      <c r="G363" s="77"/>
    </row>
    <row r="364" spans="7:7" s="76" customFormat="1" x14ac:dyDescent="0.35">
      <c r="G364" s="77"/>
    </row>
    <row r="365" spans="7:7" s="76" customFormat="1" x14ac:dyDescent="0.35">
      <c r="G365" s="77"/>
    </row>
    <row r="366" spans="7:7" s="76" customFormat="1" x14ac:dyDescent="0.35">
      <c r="G366" s="77"/>
    </row>
    <row r="367" spans="7:7" s="76" customFormat="1" x14ac:dyDescent="0.35">
      <c r="G367" s="77"/>
    </row>
    <row r="368" spans="7:7" s="76" customFormat="1" x14ac:dyDescent="0.35">
      <c r="G368" s="77"/>
    </row>
    <row r="369" spans="7:7" s="76" customFormat="1" x14ac:dyDescent="0.35">
      <c r="G369" s="77"/>
    </row>
    <row r="370" spans="7:7" s="76" customFormat="1" x14ac:dyDescent="0.35">
      <c r="G370" s="77"/>
    </row>
    <row r="371" spans="7:7" s="76" customFormat="1" x14ac:dyDescent="0.35">
      <c r="G371" s="77"/>
    </row>
    <row r="372" spans="7:7" s="76" customFormat="1" x14ac:dyDescent="0.35">
      <c r="G372" s="77"/>
    </row>
    <row r="373" spans="7:7" s="76" customFormat="1" x14ac:dyDescent="0.35">
      <c r="G373" s="77"/>
    </row>
    <row r="374" spans="7:7" s="76" customFormat="1" x14ac:dyDescent="0.35">
      <c r="G374" s="77"/>
    </row>
    <row r="375" spans="7:7" s="76" customFormat="1" x14ac:dyDescent="0.35">
      <c r="G375" s="77"/>
    </row>
    <row r="376" spans="7:7" s="76" customFormat="1" x14ac:dyDescent="0.35">
      <c r="G376" s="77"/>
    </row>
    <row r="377" spans="7:7" s="76" customFormat="1" x14ac:dyDescent="0.35">
      <c r="G377" s="77"/>
    </row>
    <row r="378" spans="7:7" s="76" customFormat="1" x14ac:dyDescent="0.35">
      <c r="G378" s="77"/>
    </row>
    <row r="379" spans="7:7" s="76" customFormat="1" x14ac:dyDescent="0.35">
      <c r="G379" s="77"/>
    </row>
    <row r="380" spans="7:7" s="76" customFormat="1" x14ac:dyDescent="0.35">
      <c r="G380" s="77"/>
    </row>
    <row r="381" spans="7:7" s="76" customFormat="1" x14ac:dyDescent="0.35">
      <c r="G381" s="77"/>
    </row>
    <row r="382" spans="7:7" s="76" customFormat="1" x14ac:dyDescent="0.35">
      <c r="G382" s="77"/>
    </row>
    <row r="383" spans="7:7" s="76" customFormat="1" x14ac:dyDescent="0.35">
      <c r="G383" s="77"/>
    </row>
    <row r="384" spans="7:7" s="76" customFormat="1" x14ac:dyDescent="0.35">
      <c r="G384" s="77"/>
    </row>
    <row r="385" spans="2:11" s="76" customFormat="1" x14ac:dyDescent="0.35">
      <c r="G385" s="77"/>
    </row>
    <row r="386" spans="2:11" s="76" customFormat="1" x14ac:dyDescent="0.35">
      <c r="G386" s="77"/>
    </row>
    <row r="387" spans="2:11" s="76" customFormat="1" x14ac:dyDescent="0.35">
      <c r="G387" s="77"/>
    </row>
    <row r="388" spans="2:11" s="76" customFormat="1" x14ac:dyDescent="0.35">
      <c r="G388" s="77"/>
    </row>
    <row r="389" spans="2:11" s="76" customFormat="1" x14ac:dyDescent="0.35">
      <c r="G389" s="77"/>
    </row>
    <row r="390" spans="2:11" s="76" customFormat="1" x14ac:dyDescent="0.35">
      <c r="G390" s="77"/>
    </row>
    <row r="391" spans="2:11" s="76" customFormat="1" x14ac:dyDescent="0.35">
      <c r="G391" s="77"/>
    </row>
    <row r="392" spans="2:11" s="76" customFormat="1" x14ac:dyDescent="0.35">
      <c r="G392" s="77"/>
    </row>
    <row r="393" spans="2:11" s="76" customFormat="1" x14ac:dyDescent="0.35">
      <c r="G393" s="77"/>
    </row>
    <row r="394" spans="2:11" s="76" customFormat="1" x14ac:dyDescent="0.35">
      <c r="G394" s="77"/>
    </row>
    <row r="395" spans="2:11" s="76" customFormat="1" x14ac:dyDescent="0.35">
      <c r="G395" s="77"/>
    </row>
    <row r="396" spans="2:11" s="76" customFormat="1" ht="15" thickBot="1" x14ac:dyDescent="0.4">
      <c r="G396" s="77"/>
    </row>
    <row r="397" spans="2:11" s="76" customFormat="1" ht="15" thickBot="1" x14ac:dyDescent="0.4">
      <c r="G397" s="77"/>
      <c r="K397" s="78"/>
    </row>
    <row r="398" spans="2:11" s="76" customFormat="1" ht="15" thickBot="1" x14ac:dyDescent="0.4">
      <c r="G398" s="77"/>
      <c r="K398" s="78"/>
    </row>
    <row r="399" spans="2:11" s="76" customFormat="1" ht="15" thickBot="1" x14ac:dyDescent="0.4">
      <c r="B399" s="79"/>
      <c r="C399" s="80"/>
      <c r="D399" s="80"/>
      <c r="E399" s="80"/>
      <c r="F399" s="80"/>
      <c r="G399" s="81"/>
      <c r="H399" s="80"/>
      <c r="I399" s="80"/>
      <c r="J399" s="82"/>
      <c r="K399" s="78"/>
    </row>
    <row r="400" spans="2:11" s="76" customFormat="1" ht="15" thickBot="1" x14ac:dyDescent="0.4">
      <c r="G400" s="77"/>
      <c r="K400" s="78"/>
    </row>
    <row r="401" spans="7:11" s="76" customFormat="1" ht="15" thickBot="1" x14ac:dyDescent="0.4">
      <c r="G401" s="77"/>
      <c r="K401" s="78"/>
    </row>
    <row r="402" spans="7:11" s="76" customFormat="1" ht="15" thickBot="1" x14ac:dyDescent="0.4">
      <c r="G402" s="77"/>
      <c r="K402" s="78"/>
    </row>
    <row r="403" spans="7:11" s="76" customFormat="1" ht="15" thickBot="1" x14ac:dyDescent="0.4">
      <c r="G403" s="77"/>
      <c r="K403" s="78"/>
    </row>
    <row r="404" spans="7:11" s="76" customFormat="1" ht="15" thickBot="1" x14ac:dyDescent="0.4">
      <c r="G404" s="77"/>
      <c r="K404" s="78"/>
    </row>
    <row r="405" spans="7:11" s="76" customFormat="1" ht="15" thickBot="1" x14ac:dyDescent="0.4">
      <c r="G405" s="77"/>
      <c r="K405" s="78"/>
    </row>
    <row r="406" spans="7:11" s="76" customFormat="1" ht="15" thickBot="1" x14ac:dyDescent="0.4">
      <c r="G406" s="77"/>
      <c r="K406" s="78"/>
    </row>
    <row r="407" spans="7:11" s="76" customFormat="1" ht="15" thickBot="1" x14ac:dyDescent="0.4">
      <c r="G407" s="77"/>
      <c r="K407" s="78"/>
    </row>
    <row r="408" spans="7:11" s="76" customFormat="1" ht="15" thickBot="1" x14ac:dyDescent="0.4">
      <c r="G408" s="77"/>
      <c r="K408" s="78"/>
    </row>
    <row r="409" spans="7:11" s="76" customFormat="1" ht="15" thickBot="1" x14ac:dyDescent="0.4">
      <c r="G409" s="77"/>
      <c r="K409" s="78"/>
    </row>
    <row r="410" spans="7:11" s="76" customFormat="1" ht="15" thickBot="1" x14ac:dyDescent="0.4">
      <c r="G410" s="77"/>
      <c r="K410" s="78"/>
    </row>
    <row r="411" spans="7:11" s="76" customFormat="1" ht="15" thickBot="1" x14ac:dyDescent="0.4">
      <c r="G411" s="77"/>
      <c r="K411" s="78"/>
    </row>
    <row r="412" spans="7:11" s="76" customFormat="1" x14ac:dyDescent="0.35">
      <c r="G412" s="77"/>
    </row>
    <row r="413" spans="7:11" s="76" customFormat="1" x14ac:dyDescent="0.35">
      <c r="G413" s="77"/>
    </row>
    <row r="414" spans="7:11" s="76" customFormat="1" x14ac:dyDescent="0.35">
      <c r="G414" s="77"/>
    </row>
    <row r="415" spans="7:11" s="76" customFormat="1" x14ac:dyDescent="0.35">
      <c r="G415" s="77"/>
    </row>
    <row r="416" spans="7:11" s="76" customFormat="1" x14ac:dyDescent="0.35">
      <c r="G416" s="77"/>
    </row>
    <row r="417" spans="7:7" s="76" customFormat="1" x14ac:dyDescent="0.35">
      <c r="G417" s="77"/>
    </row>
    <row r="418" spans="7:7" s="76" customFormat="1" x14ac:dyDescent="0.35">
      <c r="G418" s="77"/>
    </row>
    <row r="419" spans="7:7" s="76" customFormat="1" x14ac:dyDescent="0.35">
      <c r="G419" s="77"/>
    </row>
    <row r="420" spans="7:7" s="76" customFormat="1" x14ac:dyDescent="0.35">
      <c r="G420" s="77"/>
    </row>
    <row r="421" spans="7:7" s="76" customFormat="1" x14ac:dyDescent="0.35">
      <c r="G421" s="77"/>
    </row>
    <row r="422" spans="7:7" s="76" customFormat="1" x14ac:dyDescent="0.35">
      <c r="G422" s="77"/>
    </row>
    <row r="423" spans="7:7" s="76" customFormat="1" x14ac:dyDescent="0.35">
      <c r="G423" s="77"/>
    </row>
    <row r="424" spans="7:7" s="76" customFormat="1" x14ac:dyDescent="0.35">
      <c r="G424" s="77"/>
    </row>
    <row r="425" spans="7:7" s="76" customFormat="1" x14ac:dyDescent="0.35">
      <c r="G425" s="77"/>
    </row>
    <row r="426" spans="7:7" s="76" customFormat="1" x14ac:dyDescent="0.35">
      <c r="G426" s="77"/>
    </row>
    <row r="427" spans="7:7" s="76" customFormat="1" x14ac:dyDescent="0.35">
      <c r="G427" s="77"/>
    </row>
    <row r="428" spans="7:7" s="76" customFormat="1" x14ac:dyDescent="0.35">
      <c r="G428" s="77"/>
    </row>
    <row r="429" spans="7:7" s="76" customFormat="1" x14ac:dyDescent="0.35">
      <c r="G429" s="77"/>
    </row>
    <row r="430" spans="7:7" s="76" customFormat="1" x14ac:dyDescent="0.35">
      <c r="G430" s="77"/>
    </row>
    <row r="431" spans="7:7" s="76" customFormat="1" x14ac:dyDescent="0.35">
      <c r="G431" s="77"/>
    </row>
    <row r="432" spans="7:7" s="76" customFormat="1" x14ac:dyDescent="0.35">
      <c r="G432" s="77"/>
    </row>
    <row r="433" spans="7:7" s="76" customFormat="1" x14ac:dyDescent="0.35">
      <c r="G433" s="77"/>
    </row>
    <row r="434" spans="7:7" s="76" customFormat="1" x14ac:dyDescent="0.35">
      <c r="G434" s="77"/>
    </row>
    <row r="435" spans="7:7" s="76" customFormat="1" x14ac:dyDescent="0.35">
      <c r="G435" s="77"/>
    </row>
    <row r="436" spans="7:7" s="76" customFormat="1" x14ac:dyDescent="0.35">
      <c r="G436" s="77"/>
    </row>
    <row r="437" spans="7:7" s="76" customFormat="1" x14ac:dyDescent="0.35">
      <c r="G437" s="77"/>
    </row>
    <row r="438" spans="7:7" s="76" customFormat="1" x14ac:dyDescent="0.35">
      <c r="G438" s="77"/>
    </row>
    <row r="439" spans="7:7" s="76" customFormat="1" x14ac:dyDescent="0.35">
      <c r="G439" s="77"/>
    </row>
    <row r="440" spans="7:7" s="76" customFormat="1" x14ac:dyDescent="0.35">
      <c r="G440" s="77"/>
    </row>
    <row r="441" spans="7:7" s="76" customFormat="1" x14ac:dyDescent="0.35">
      <c r="G441" s="77"/>
    </row>
    <row r="442" spans="7:7" s="76" customFormat="1" x14ac:dyDescent="0.35">
      <c r="G442" s="77"/>
    </row>
    <row r="443" spans="7:7" s="76" customFormat="1" x14ac:dyDescent="0.35">
      <c r="G443" s="77"/>
    </row>
    <row r="444" spans="7:7" s="76" customFormat="1" x14ac:dyDescent="0.35">
      <c r="G444" s="77"/>
    </row>
    <row r="445" spans="7:7" s="76" customFormat="1" x14ac:dyDescent="0.35">
      <c r="G445" s="77"/>
    </row>
    <row r="446" spans="7:7" s="76" customFormat="1" x14ac:dyDescent="0.35">
      <c r="G446" s="77"/>
    </row>
    <row r="447" spans="7:7" s="76" customFormat="1" x14ac:dyDescent="0.35">
      <c r="G447" s="77"/>
    </row>
    <row r="448" spans="7:7" s="76" customFormat="1" x14ac:dyDescent="0.35">
      <c r="G448" s="77"/>
    </row>
    <row r="449" spans="7:7" s="76" customFormat="1" x14ac:dyDescent="0.35">
      <c r="G449" s="77"/>
    </row>
    <row r="450" spans="7:7" s="76" customFormat="1" x14ac:dyDescent="0.35">
      <c r="G450" s="77"/>
    </row>
    <row r="451" spans="7:7" s="76" customFormat="1" x14ac:dyDescent="0.35">
      <c r="G451" s="77"/>
    </row>
    <row r="452" spans="7:7" s="76" customFormat="1" x14ac:dyDescent="0.35">
      <c r="G452" s="77"/>
    </row>
    <row r="453" spans="7:7" s="76" customFormat="1" x14ac:dyDescent="0.35">
      <c r="G453" s="77"/>
    </row>
    <row r="454" spans="7:7" s="76" customFormat="1" x14ac:dyDescent="0.35">
      <c r="G454" s="77"/>
    </row>
    <row r="455" spans="7:7" s="76" customFormat="1" x14ac:dyDescent="0.35">
      <c r="G455" s="77"/>
    </row>
    <row r="456" spans="7:7" s="76" customFormat="1" x14ac:dyDescent="0.35">
      <c r="G456" s="77"/>
    </row>
    <row r="457" spans="7:7" s="76" customFormat="1" x14ac:dyDescent="0.35">
      <c r="G457" s="77"/>
    </row>
    <row r="458" spans="7:7" s="76" customFormat="1" x14ac:dyDescent="0.35">
      <c r="G458" s="77"/>
    </row>
    <row r="459" spans="7:7" s="76" customFormat="1" x14ac:dyDescent="0.35">
      <c r="G459" s="77"/>
    </row>
    <row r="460" spans="7:7" s="76" customFormat="1" x14ac:dyDescent="0.35">
      <c r="G460" s="77"/>
    </row>
    <row r="461" spans="7:7" s="76" customFormat="1" x14ac:dyDescent="0.35">
      <c r="G461" s="77"/>
    </row>
    <row r="462" spans="7:7" s="76" customFormat="1" x14ac:dyDescent="0.35">
      <c r="G462" s="77"/>
    </row>
    <row r="463" spans="7:7" s="76" customFormat="1" x14ac:dyDescent="0.35">
      <c r="G463" s="77"/>
    </row>
    <row r="464" spans="7:7" s="76" customFormat="1" x14ac:dyDescent="0.35">
      <c r="G464" s="77"/>
    </row>
    <row r="465" spans="7:7" s="76" customFormat="1" x14ac:dyDescent="0.35">
      <c r="G465" s="77"/>
    </row>
    <row r="466" spans="7:7" s="76" customFormat="1" x14ac:dyDescent="0.35">
      <c r="G466" s="77"/>
    </row>
    <row r="467" spans="7:7" s="76" customFormat="1" x14ac:dyDescent="0.35">
      <c r="G467" s="77"/>
    </row>
    <row r="468" spans="7:7" s="76" customFormat="1" x14ac:dyDescent="0.35">
      <c r="G468" s="77"/>
    </row>
    <row r="469" spans="7:7" s="76" customFormat="1" x14ac:dyDescent="0.35">
      <c r="G469" s="77"/>
    </row>
    <row r="470" spans="7:7" s="76" customFormat="1" x14ac:dyDescent="0.35">
      <c r="G470" s="77"/>
    </row>
    <row r="471" spans="7:7" s="76" customFormat="1" x14ac:dyDescent="0.35">
      <c r="G471" s="77"/>
    </row>
    <row r="472" spans="7:7" s="76" customFormat="1" x14ac:dyDescent="0.35">
      <c r="G472" s="77"/>
    </row>
    <row r="473" spans="7:7" s="76" customFormat="1" x14ac:dyDescent="0.35">
      <c r="G473" s="77"/>
    </row>
    <row r="474" spans="7:7" s="76" customFormat="1" x14ac:dyDescent="0.35">
      <c r="G474" s="77"/>
    </row>
    <row r="475" spans="7:7" s="76" customFormat="1" x14ac:dyDescent="0.35">
      <c r="G475" s="77"/>
    </row>
    <row r="476" spans="7:7" s="76" customFormat="1" x14ac:dyDescent="0.35">
      <c r="G476" s="77"/>
    </row>
    <row r="477" spans="7:7" s="76" customFormat="1" x14ac:dyDescent="0.35">
      <c r="G477" s="77"/>
    </row>
    <row r="478" spans="7:7" s="76" customFormat="1" x14ac:dyDescent="0.35">
      <c r="G478" s="77"/>
    </row>
    <row r="479" spans="7:7" s="76" customFormat="1" x14ac:dyDescent="0.35">
      <c r="G479" s="77"/>
    </row>
    <row r="480" spans="7:7" s="76" customFormat="1" x14ac:dyDescent="0.35">
      <c r="G480" s="77"/>
    </row>
    <row r="481" spans="7:7" s="76" customFormat="1" x14ac:dyDescent="0.35">
      <c r="G481" s="77"/>
    </row>
    <row r="482" spans="7:7" s="76" customFormat="1" x14ac:dyDescent="0.35">
      <c r="G482" s="77"/>
    </row>
    <row r="483" spans="7:7" s="76" customFormat="1" x14ac:dyDescent="0.35">
      <c r="G483" s="77"/>
    </row>
    <row r="484" spans="7:7" s="76" customFormat="1" x14ac:dyDescent="0.35">
      <c r="G484" s="77"/>
    </row>
    <row r="485" spans="7:7" s="76" customFormat="1" x14ac:dyDescent="0.35">
      <c r="G485" s="77"/>
    </row>
    <row r="486" spans="7:7" s="76" customFormat="1" x14ac:dyDescent="0.35">
      <c r="G486" s="77"/>
    </row>
    <row r="487" spans="7:7" s="76" customFormat="1" x14ac:dyDescent="0.35">
      <c r="G487" s="77"/>
    </row>
    <row r="488" spans="7:7" s="76" customFormat="1" x14ac:dyDescent="0.35">
      <c r="G488" s="77"/>
    </row>
    <row r="489" spans="7:7" s="76" customFormat="1" x14ac:dyDescent="0.35">
      <c r="G489" s="77"/>
    </row>
    <row r="490" spans="7:7" s="76" customFormat="1" x14ac:dyDescent="0.35">
      <c r="G490" s="77"/>
    </row>
    <row r="491" spans="7:7" s="76" customFormat="1" x14ac:dyDescent="0.35">
      <c r="G491" s="77"/>
    </row>
    <row r="492" spans="7:7" s="76" customFormat="1" x14ac:dyDescent="0.35">
      <c r="G492" s="77"/>
    </row>
    <row r="493" spans="7:7" s="76" customFormat="1" x14ac:dyDescent="0.35">
      <c r="G493" s="77"/>
    </row>
    <row r="494" spans="7:7" s="76" customFormat="1" x14ac:dyDescent="0.35">
      <c r="G494" s="77"/>
    </row>
    <row r="495" spans="7:7" s="76" customFormat="1" x14ac:dyDescent="0.35">
      <c r="G495" s="77"/>
    </row>
    <row r="496" spans="7:7" s="76" customFormat="1" x14ac:dyDescent="0.35">
      <c r="G496" s="77"/>
    </row>
    <row r="497" spans="7:7" s="76" customFormat="1" x14ac:dyDescent="0.35">
      <c r="G497" s="77"/>
    </row>
    <row r="498" spans="7:7" s="76" customFormat="1" x14ac:dyDescent="0.35">
      <c r="G498" s="77"/>
    </row>
    <row r="499" spans="7:7" s="76" customFormat="1" x14ac:dyDescent="0.35">
      <c r="G499" s="77"/>
    </row>
    <row r="500" spans="7:7" s="76" customFormat="1" x14ac:dyDescent="0.35">
      <c r="G500" s="77"/>
    </row>
    <row r="501" spans="7:7" s="76" customFormat="1" x14ac:dyDescent="0.35">
      <c r="G501" s="77"/>
    </row>
    <row r="502" spans="7:7" s="76" customFormat="1" x14ac:dyDescent="0.35">
      <c r="G502" s="77"/>
    </row>
    <row r="503" spans="7:7" s="76" customFormat="1" x14ac:dyDescent="0.35">
      <c r="G503" s="77"/>
    </row>
    <row r="504" spans="7:7" s="76" customFormat="1" x14ac:dyDescent="0.35">
      <c r="G504" s="77"/>
    </row>
    <row r="505" spans="7:7" s="76" customFormat="1" x14ac:dyDescent="0.35">
      <c r="G505" s="77"/>
    </row>
    <row r="506" spans="7:7" s="76" customFormat="1" x14ac:dyDescent="0.35">
      <c r="G506" s="77"/>
    </row>
    <row r="507" spans="7:7" s="76" customFormat="1" x14ac:dyDescent="0.35">
      <c r="G507" s="77"/>
    </row>
    <row r="508" spans="7:7" s="76" customFormat="1" x14ac:dyDescent="0.35">
      <c r="G508" s="77"/>
    </row>
    <row r="509" spans="7:7" s="76" customFormat="1" x14ac:dyDescent="0.35">
      <c r="G509" s="77"/>
    </row>
    <row r="510" spans="7:7" s="76" customFormat="1" x14ac:dyDescent="0.35">
      <c r="G510" s="77"/>
    </row>
    <row r="511" spans="7:7" s="76" customFormat="1" x14ac:dyDescent="0.35">
      <c r="G511" s="77"/>
    </row>
    <row r="512" spans="7:7" s="76" customFormat="1" x14ac:dyDescent="0.35">
      <c r="G512" s="77"/>
    </row>
    <row r="513" spans="7:7" s="76" customFormat="1" x14ac:dyDescent="0.35">
      <c r="G513" s="77"/>
    </row>
    <row r="514" spans="7:7" s="76" customFormat="1" x14ac:dyDescent="0.35">
      <c r="G514" s="77"/>
    </row>
    <row r="515" spans="7:7" s="76" customFormat="1" x14ac:dyDescent="0.35">
      <c r="G515" s="77"/>
    </row>
    <row r="516" spans="7:7" s="76" customFormat="1" x14ac:dyDescent="0.35">
      <c r="G516" s="77"/>
    </row>
    <row r="517" spans="7:7" s="76" customFormat="1" x14ac:dyDescent="0.35">
      <c r="G517" s="77"/>
    </row>
    <row r="518" spans="7:7" s="76" customFormat="1" x14ac:dyDescent="0.35">
      <c r="G518" s="77"/>
    </row>
    <row r="519" spans="7:7" s="76" customFormat="1" x14ac:dyDescent="0.35">
      <c r="G519" s="77"/>
    </row>
    <row r="520" spans="7:7" s="76" customFormat="1" x14ac:dyDescent="0.35">
      <c r="G520" s="77"/>
    </row>
    <row r="521" spans="7:7" s="76" customFormat="1" x14ac:dyDescent="0.35">
      <c r="G521" s="77"/>
    </row>
    <row r="522" spans="7:7" s="76" customFormat="1" x14ac:dyDescent="0.35">
      <c r="G522" s="77"/>
    </row>
    <row r="523" spans="7:7" s="76" customFormat="1" x14ac:dyDescent="0.35">
      <c r="G523" s="77"/>
    </row>
    <row r="524" spans="7:7" s="76" customFormat="1" x14ac:dyDescent="0.35">
      <c r="G524" s="77"/>
    </row>
    <row r="525" spans="7:7" s="76" customFormat="1" x14ac:dyDescent="0.35">
      <c r="G525" s="77"/>
    </row>
    <row r="526" spans="7:7" s="76" customFormat="1" x14ac:dyDescent="0.35">
      <c r="G526" s="77"/>
    </row>
    <row r="527" spans="7:7" s="76" customFormat="1" x14ac:dyDescent="0.35">
      <c r="G527" s="77"/>
    </row>
    <row r="528" spans="7:7" s="76" customFormat="1" x14ac:dyDescent="0.35">
      <c r="G528" s="77"/>
    </row>
    <row r="529" spans="7:7" s="76" customFormat="1" x14ac:dyDescent="0.35">
      <c r="G529" s="77"/>
    </row>
    <row r="530" spans="7:7" s="76" customFormat="1" x14ac:dyDescent="0.35">
      <c r="G530" s="77"/>
    </row>
    <row r="531" spans="7:7" s="76" customFormat="1" x14ac:dyDescent="0.35">
      <c r="G531" s="77"/>
    </row>
    <row r="532" spans="7:7" s="76" customFormat="1" x14ac:dyDescent="0.35">
      <c r="G532" s="77"/>
    </row>
    <row r="533" spans="7:7" s="76" customFormat="1" x14ac:dyDescent="0.35">
      <c r="G533" s="77"/>
    </row>
    <row r="534" spans="7:7" s="76" customFormat="1" x14ac:dyDescent="0.35">
      <c r="G534" s="77"/>
    </row>
    <row r="535" spans="7:7" s="76" customFormat="1" x14ac:dyDescent="0.35">
      <c r="G535" s="77"/>
    </row>
    <row r="536" spans="7:7" s="76" customFormat="1" x14ac:dyDescent="0.35">
      <c r="G536" s="77"/>
    </row>
    <row r="537" spans="7:7" s="76" customFormat="1" x14ac:dyDescent="0.35">
      <c r="G537" s="77"/>
    </row>
    <row r="538" spans="7:7" s="76" customFormat="1" x14ac:dyDescent="0.35">
      <c r="G538" s="77"/>
    </row>
    <row r="539" spans="7:7" s="76" customFormat="1" x14ac:dyDescent="0.35">
      <c r="G539" s="77"/>
    </row>
    <row r="540" spans="7:7" s="76" customFormat="1" x14ac:dyDescent="0.35">
      <c r="G540" s="77"/>
    </row>
    <row r="541" spans="7:7" s="76" customFormat="1" x14ac:dyDescent="0.35">
      <c r="G541" s="77"/>
    </row>
    <row r="542" spans="7:7" s="76" customFormat="1" x14ac:dyDescent="0.35">
      <c r="G542" s="77"/>
    </row>
    <row r="543" spans="7:7" s="76" customFormat="1" x14ac:dyDescent="0.35">
      <c r="G543" s="77"/>
    </row>
    <row r="544" spans="7:7" s="76" customFormat="1" x14ac:dyDescent="0.35">
      <c r="G544" s="77"/>
    </row>
    <row r="545" spans="7:7" s="76" customFormat="1" x14ac:dyDescent="0.35">
      <c r="G545" s="77"/>
    </row>
    <row r="546" spans="7:7" s="76" customFormat="1" x14ac:dyDescent="0.35">
      <c r="G546" s="77"/>
    </row>
    <row r="547" spans="7:7" s="76" customFormat="1" x14ac:dyDescent="0.35">
      <c r="G547" s="77"/>
    </row>
    <row r="548" spans="7:7" s="76" customFormat="1" x14ac:dyDescent="0.35">
      <c r="G548" s="77"/>
    </row>
    <row r="549" spans="7:7" s="76" customFormat="1" x14ac:dyDescent="0.35">
      <c r="G549" s="77"/>
    </row>
    <row r="550" spans="7:7" s="76" customFormat="1" x14ac:dyDescent="0.35">
      <c r="G550" s="77"/>
    </row>
    <row r="551" spans="7:7" s="76" customFormat="1" x14ac:dyDescent="0.35">
      <c r="G551" s="77"/>
    </row>
    <row r="552" spans="7:7" s="76" customFormat="1" x14ac:dyDescent="0.35">
      <c r="G552" s="77"/>
    </row>
    <row r="553" spans="7:7" s="76" customFormat="1" x14ac:dyDescent="0.35">
      <c r="G553" s="77"/>
    </row>
    <row r="554" spans="7:7" s="76" customFormat="1" x14ac:dyDescent="0.35">
      <c r="G554" s="77"/>
    </row>
    <row r="555" spans="7:7" s="76" customFormat="1" x14ac:dyDescent="0.35">
      <c r="G555" s="77"/>
    </row>
    <row r="556" spans="7:7" s="76" customFormat="1" x14ac:dyDescent="0.35">
      <c r="G556" s="77"/>
    </row>
    <row r="557" spans="7:7" s="76" customFormat="1" x14ac:dyDescent="0.35">
      <c r="G557" s="77"/>
    </row>
    <row r="558" spans="7:7" s="76" customFormat="1" x14ac:dyDescent="0.35">
      <c r="G558" s="77"/>
    </row>
    <row r="559" spans="7:7" s="76" customFormat="1" x14ac:dyDescent="0.35">
      <c r="G559" s="77"/>
    </row>
    <row r="560" spans="7:7" s="76" customFormat="1" x14ac:dyDescent="0.35">
      <c r="G560" s="77"/>
    </row>
    <row r="561" spans="7:7" s="76" customFormat="1" x14ac:dyDescent="0.35">
      <c r="G561" s="77"/>
    </row>
    <row r="562" spans="7:7" s="76" customFormat="1" x14ac:dyDescent="0.35">
      <c r="G562" s="77"/>
    </row>
    <row r="563" spans="7:7" s="76" customFormat="1" x14ac:dyDescent="0.35">
      <c r="G563" s="77"/>
    </row>
    <row r="564" spans="7:7" s="76" customFormat="1" x14ac:dyDescent="0.35">
      <c r="G564" s="77"/>
    </row>
    <row r="565" spans="7:7" s="76" customFormat="1" x14ac:dyDescent="0.35">
      <c r="G565" s="77"/>
    </row>
    <row r="566" spans="7:7" s="76" customFormat="1" x14ac:dyDescent="0.35">
      <c r="G566" s="77"/>
    </row>
    <row r="567" spans="7:7" s="76" customFormat="1" x14ac:dyDescent="0.35">
      <c r="G567" s="77"/>
    </row>
    <row r="568" spans="7:7" s="76" customFormat="1" x14ac:dyDescent="0.35">
      <c r="G568" s="77"/>
    </row>
    <row r="569" spans="7:7" s="76" customFormat="1" x14ac:dyDescent="0.35">
      <c r="G569" s="77"/>
    </row>
    <row r="570" spans="7:7" s="76" customFormat="1" x14ac:dyDescent="0.35">
      <c r="G570" s="77"/>
    </row>
    <row r="571" spans="7:7" s="76" customFormat="1" x14ac:dyDescent="0.35">
      <c r="G571" s="77"/>
    </row>
    <row r="572" spans="7:7" s="76" customFormat="1" x14ac:dyDescent="0.35">
      <c r="G572" s="77"/>
    </row>
    <row r="573" spans="7:7" s="76" customFormat="1" x14ac:dyDescent="0.35">
      <c r="G573" s="77"/>
    </row>
    <row r="574" spans="7:7" s="76" customFormat="1" x14ac:dyDescent="0.35">
      <c r="G574" s="77"/>
    </row>
    <row r="575" spans="7:7" s="76" customFormat="1" x14ac:dyDescent="0.35">
      <c r="G575" s="77"/>
    </row>
    <row r="576" spans="7:7" s="76" customFormat="1" x14ac:dyDescent="0.35">
      <c r="G576" s="77"/>
    </row>
    <row r="577" spans="7:7" s="76" customFormat="1" x14ac:dyDescent="0.35">
      <c r="G577" s="77"/>
    </row>
    <row r="578" spans="7:7" s="76" customFormat="1" x14ac:dyDescent="0.35">
      <c r="G578" s="77"/>
    </row>
    <row r="579" spans="7:7" s="76" customFormat="1" x14ac:dyDescent="0.35">
      <c r="G579" s="77"/>
    </row>
    <row r="580" spans="7:7" s="76" customFormat="1" x14ac:dyDescent="0.35">
      <c r="G580" s="77"/>
    </row>
    <row r="581" spans="7:7" s="76" customFormat="1" x14ac:dyDescent="0.35">
      <c r="G581" s="77"/>
    </row>
    <row r="582" spans="7:7" s="76" customFormat="1" x14ac:dyDescent="0.35">
      <c r="G582" s="77"/>
    </row>
    <row r="583" spans="7:7" s="76" customFormat="1" x14ac:dyDescent="0.35">
      <c r="G583" s="77"/>
    </row>
    <row r="584" spans="7:7" s="76" customFormat="1" x14ac:dyDescent="0.35">
      <c r="G584" s="77"/>
    </row>
    <row r="585" spans="7:7" s="76" customFormat="1" x14ac:dyDescent="0.35">
      <c r="G585" s="77"/>
    </row>
    <row r="586" spans="7:7" s="76" customFormat="1" x14ac:dyDescent="0.35">
      <c r="G586" s="77"/>
    </row>
    <row r="587" spans="7:7" s="76" customFormat="1" x14ac:dyDescent="0.35">
      <c r="G587" s="77"/>
    </row>
    <row r="588" spans="7:7" s="76" customFormat="1" x14ac:dyDescent="0.35">
      <c r="G588" s="77"/>
    </row>
    <row r="589" spans="7:7" s="76" customFormat="1" x14ac:dyDescent="0.35">
      <c r="G589" s="77"/>
    </row>
    <row r="590" spans="7:7" s="76" customFormat="1" x14ac:dyDescent="0.35">
      <c r="G590" s="77"/>
    </row>
    <row r="591" spans="7:7" s="76" customFormat="1" x14ac:dyDescent="0.35">
      <c r="G591" s="77"/>
    </row>
    <row r="592" spans="7:7" s="76" customFormat="1" x14ac:dyDescent="0.35">
      <c r="G592" s="77"/>
    </row>
    <row r="593" spans="7:7" s="76" customFormat="1" x14ac:dyDescent="0.35">
      <c r="G593" s="77"/>
    </row>
    <row r="594" spans="7:7" s="76" customFormat="1" x14ac:dyDescent="0.35">
      <c r="G594" s="77"/>
    </row>
    <row r="595" spans="7:7" s="76" customFormat="1" x14ac:dyDescent="0.35">
      <c r="G595" s="77"/>
    </row>
    <row r="596" spans="7:7" s="76" customFormat="1" x14ac:dyDescent="0.35">
      <c r="G596" s="77"/>
    </row>
    <row r="597" spans="7:7" s="76" customFormat="1" x14ac:dyDescent="0.35">
      <c r="G597" s="77"/>
    </row>
    <row r="598" spans="7:7" s="76" customFormat="1" x14ac:dyDescent="0.35">
      <c r="G598" s="77"/>
    </row>
    <row r="599" spans="7:7" s="76" customFormat="1" x14ac:dyDescent="0.35">
      <c r="G599" s="77"/>
    </row>
    <row r="600" spans="7:7" s="76" customFormat="1" x14ac:dyDescent="0.35">
      <c r="G600" s="77"/>
    </row>
    <row r="601" spans="7:7" s="76" customFormat="1" x14ac:dyDescent="0.35">
      <c r="G601" s="77"/>
    </row>
    <row r="602" spans="7:7" s="76" customFormat="1" x14ac:dyDescent="0.35">
      <c r="G602" s="77"/>
    </row>
    <row r="603" spans="7:7" s="76" customFormat="1" x14ac:dyDescent="0.35">
      <c r="G603" s="77"/>
    </row>
    <row r="604" spans="7:7" s="76" customFormat="1" x14ac:dyDescent="0.35">
      <c r="G604" s="77"/>
    </row>
    <row r="605" spans="7:7" s="76" customFormat="1" x14ac:dyDescent="0.35">
      <c r="G605" s="77"/>
    </row>
    <row r="606" spans="7:7" s="76" customFormat="1" x14ac:dyDescent="0.35">
      <c r="G606" s="77"/>
    </row>
    <row r="607" spans="7:7" s="76" customFormat="1" x14ac:dyDescent="0.35">
      <c r="G607" s="77"/>
    </row>
    <row r="608" spans="7:7" s="76" customFormat="1" x14ac:dyDescent="0.35">
      <c r="G608" s="77"/>
    </row>
    <row r="609" spans="7:7" s="76" customFormat="1" x14ac:dyDescent="0.35">
      <c r="G609" s="77"/>
    </row>
    <row r="610" spans="7:7" s="76" customFormat="1" x14ac:dyDescent="0.35">
      <c r="G610" s="77"/>
    </row>
    <row r="611" spans="7:7" s="76" customFormat="1" x14ac:dyDescent="0.35">
      <c r="G611" s="77"/>
    </row>
    <row r="612" spans="7:7" s="76" customFormat="1" x14ac:dyDescent="0.35">
      <c r="G612" s="77"/>
    </row>
    <row r="613" spans="7:7" s="76" customFormat="1" x14ac:dyDescent="0.35">
      <c r="G613" s="77"/>
    </row>
    <row r="614" spans="7:7" s="76" customFormat="1" x14ac:dyDescent="0.35">
      <c r="G614" s="77"/>
    </row>
    <row r="615" spans="7:7" s="76" customFormat="1" x14ac:dyDescent="0.35">
      <c r="G615" s="77"/>
    </row>
    <row r="616" spans="7:7" s="76" customFormat="1" x14ac:dyDescent="0.35">
      <c r="G616" s="77"/>
    </row>
    <row r="617" spans="7:7" s="76" customFormat="1" x14ac:dyDescent="0.35">
      <c r="G617" s="77"/>
    </row>
    <row r="618" spans="7:7" s="76" customFormat="1" x14ac:dyDescent="0.35">
      <c r="G618" s="77"/>
    </row>
    <row r="619" spans="7:7" s="76" customFormat="1" x14ac:dyDescent="0.35">
      <c r="G619" s="77"/>
    </row>
    <row r="620" spans="7:7" s="76" customFormat="1" x14ac:dyDescent="0.35">
      <c r="G620" s="77"/>
    </row>
    <row r="621" spans="7:7" s="76" customFormat="1" x14ac:dyDescent="0.35">
      <c r="G621" s="77"/>
    </row>
    <row r="622" spans="7:7" s="76" customFormat="1" x14ac:dyDescent="0.35">
      <c r="G622" s="77"/>
    </row>
    <row r="623" spans="7:7" s="76" customFormat="1" x14ac:dyDescent="0.35">
      <c r="G623" s="77"/>
    </row>
    <row r="624" spans="7:7" s="76" customFormat="1" x14ac:dyDescent="0.35">
      <c r="G624" s="77"/>
    </row>
    <row r="625" spans="7:7" s="76" customFormat="1" x14ac:dyDescent="0.35">
      <c r="G625" s="77"/>
    </row>
    <row r="626" spans="7:7" s="76" customFormat="1" x14ac:dyDescent="0.35">
      <c r="G626" s="77"/>
    </row>
    <row r="627" spans="7:7" s="76" customFormat="1" x14ac:dyDescent="0.35">
      <c r="G627" s="77"/>
    </row>
    <row r="628" spans="7:7" s="76" customFormat="1" x14ac:dyDescent="0.35">
      <c r="G628" s="77"/>
    </row>
    <row r="629" spans="7:7" s="76" customFormat="1" x14ac:dyDescent="0.35">
      <c r="G629" s="77"/>
    </row>
    <row r="630" spans="7:7" s="76" customFormat="1" x14ac:dyDescent="0.35">
      <c r="G630" s="77"/>
    </row>
    <row r="631" spans="7:7" s="76" customFormat="1" x14ac:dyDescent="0.35">
      <c r="G631" s="77"/>
    </row>
    <row r="632" spans="7:7" s="76" customFormat="1" x14ac:dyDescent="0.35">
      <c r="G632" s="77"/>
    </row>
    <row r="633" spans="7:7" s="76" customFormat="1" x14ac:dyDescent="0.35">
      <c r="G633" s="77"/>
    </row>
    <row r="634" spans="7:7" s="76" customFormat="1" x14ac:dyDescent="0.35">
      <c r="G634" s="77"/>
    </row>
    <row r="635" spans="7:7" s="76" customFormat="1" x14ac:dyDescent="0.35">
      <c r="G635" s="77"/>
    </row>
    <row r="636" spans="7:7" s="76" customFormat="1" x14ac:dyDescent="0.35">
      <c r="G636" s="77"/>
    </row>
    <row r="637" spans="7:7" s="76" customFormat="1" x14ac:dyDescent="0.35">
      <c r="G637" s="77"/>
    </row>
    <row r="638" spans="7:7" s="76" customFormat="1" x14ac:dyDescent="0.35">
      <c r="G638" s="77"/>
    </row>
    <row r="639" spans="7:7" s="76" customFormat="1" x14ac:dyDescent="0.35">
      <c r="G639" s="77"/>
    </row>
    <row r="640" spans="7:7" s="76" customFormat="1" x14ac:dyDescent="0.35">
      <c r="G640" s="77"/>
    </row>
    <row r="641" spans="7:7" s="76" customFormat="1" x14ac:dyDescent="0.35">
      <c r="G641" s="77"/>
    </row>
    <row r="642" spans="7:7" s="76" customFormat="1" x14ac:dyDescent="0.35">
      <c r="G642" s="77"/>
    </row>
    <row r="643" spans="7:7" s="76" customFormat="1" x14ac:dyDescent="0.35">
      <c r="G643" s="77"/>
    </row>
    <row r="644" spans="7:7" s="76" customFormat="1" x14ac:dyDescent="0.35">
      <c r="G644" s="77"/>
    </row>
    <row r="645" spans="7:7" s="76" customFormat="1" x14ac:dyDescent="0.35">
      <c r="G645" s="77"/>
    </row>
    <row r="646" spans="7:7" s="76" customFormat="1" x14ac:dyDescent="0.35">
      <c r="G646" s="77"/>
    </row>
    <row r="647" spans="7:7" s="76" customFormat="1" x14ac:dyDescent="0.35">
      <c r="G647" s="77"/>
    </row>
    <row r="648" spans="7:7" s="76" customFormat="1" x14ac:dyDescent="0.35">
      <c r="G648" s="77"/>
    </row>
    <row r="649" spans="7:7" s="76" customFormat="1" x14ac:dyDescent="0.35">
      <c r="G649" s="77"/>
    </row>
    <row r="650" spans="7:7" s="76" customFormat="1" x14ac:dyDescent="0.35">
      <c r="G650" s="77"/>
    </row>
    <row r="651" spans="7:7" s="76" customFormat="1" x14ac:dyDescent="0.35">
      <c r="G651" s="77"/>
    </row>
    <row r="652" spans="7:7" s="76" customFormat="1" x14ac:dyDescent="0.35">
      <c r="G652" s="77"/>
    </row>
    <row r="653" spans="7:7" s="76" customFormat="1" x14ac:dyDescent="0.35">
      <c r="G653" s="77"/>
    </row>
    <row r="654" spans="7:7" s="76" customFormat="1" x14ac:dyDescent="0.35">
      <c r="G654" s="77"/>
    </row>
    <row r="655" spans="7:7" s="76" customFormat="1" x14ac:dyDescent="0.35">
      <c r="G655" s="77"/>
    </row>
    <row r="656" spans="7:7" s="76" customFormat="1" x14ac:dyDescent="0.35">
      <c r="G656" s="77"/>
    </row>
    <row r="657" spans="7:7" s="76" customFormat="1" x14ac:dyDescent="0.35">
      <c r="G657" s="77"/>
    </row>
    <row r="658" spans="7:7" s="76" customFormat="1" x14ac:dyDescent="0.35">
      <c r="G658" s="77"/>
    </row>
    <row r="659" spans="7:7" s="76" customFormat="1" x14ac:dyDescent="0.35">
      <c r="G659" s="77"/>
    </row>
    <row r="660" spans="7:7" s="76" customFormat="1" x14ac:dyDescent="0.35">
      <c r="G660" s="77"/>
    </row>
    <row r="661" spans="7:7" s="76" customFormat="1" x14ac:dyDescent="0.35">
      <c r="G661" s="77"/>
    </row>
    <row r="662" spans="7:7" s="76" customFormat="1" x14ac:dyDescent="0.35">
      <c r="G662" s="77"/>
    </row>
    <row r="663" spans="7:7" s="76" customFormat="1" x14ac:dyDescent="0.35">
      <c r="G663" s="77"/>
    </row>
    <row r="664" spans="7:7" s="76" customFormat="1" x14ac:dyDescent="0.35">
      <c r="G664" s="77"/>
    </row>
    <row r="665" spans="7:7" s="76" customFormat="1" x14ac:dyDescent="0.35">
      <c r="G665" s="77"/>
    </row>
    <row r="666" spans="7:7" s="76" customFormat="1" x14ac:dyDescent="0.35">
      <c r="G666" s="77"/>
    </row>
    <row r="667" spans="7:7" s="76" customFormat="1" x14ac:dyDescent="0.35">
      <c r="G667" s="77"/>
    </row>
    <row r="668" spans="7:7" s="76" customFormat="1" x14ac:dyDescent="0.35">
      <c r="G668" s="77"/>
    </row>
    <row r="669" spans="7:7" s="76" customFormat="1" x14ac:dyDescent="0.35">
      <c r="G669" s="77"/>
    </row>
    <row r="670" spans="7:7" s="76" customFormat="1" x14ac:dyDescent="0.35">
      <c r="G670" s="77"/>
    </row>
    <row r="671" spans="7:7" s="76" customFormat="1" x14ac:dyDescent="0.35">
      <c r="G671" s="77"/>
    </row>
    <row r="672" spans="7:7" s="76" customFormat="1" x14ac:dyDescent="0.35">
      <c r="G672" s="77"/>
    </row>
    <row r="673" spans="7:7" s="76" customFormat="1" x14ac:dyDescent="0.35">
      <c r="G673" s="77"/>
    </row>
    <row r="674" spans="7:7" s="76" customFormat="1" x14ac:dyDescent="0.35">
      <c r="G674" s="77"/>
    </row>
    <row r="675" spans="7:7" s="76" customFormat="1" x14ac:dyDescent="0.35">
      <c r="G675" s="77"/>
    </row>
    <row r="676" spans="7:7" s="76" customFormat="1" x14ac:dyDescent="0.35">
      <c r="G676" s="77"/>
    </row>
    <row r="677" spans="7:7" s="76" customFormat="1" x14ac:dyDescent="0.35">
      <c r="G677" s="77"/>
    </row>
    <row r="678" spans="7:7" s="76" customFormat="1" x14ac:dyDescent="0.35">
      <c r="G678" s="77"/>
    </row>
    <row r="679" spans="7:7" s="76" customFormat="1" x14ac:dyDescent="0.35">
      <c r="G679" s="77"/>
    </row>
    <row r="680" spans="7:7" s="76" customFormat="1" x14ac:dyDescent="0.35">
      <c r="G680" s="77"/>
    </row>
    <row r="681" spans="7:7" s="76" customFormat="1" x14ac:dyDescent="0.35">
      <c r="G681" s="77"/>
    </row>
    <row r="682" spans="7:7" s="76" customFormat="1" x14ac:dyDescent="0.35">
      <c r="G682" s="77"/>
    </row>
    <row r="683" spans="7:7" s="76" customFormat="1" x14ac:dyDescent="0.35">
      <c r="G683" s="77"/>
    </row>
    <row r="684" spans="7:7" s="76" customFormat="1" x14ac:dyDescent="0.35">
      <c r="G684" s="77"/>
    </row>
    <row r="685" spans="7:7" s="76" customFormat="1" x14ac:dyDescent="0.35">
      <c r="G685" s="77"/>
    </row>
    <row r="686" spans="7:7" s="76" customFormat="1" x14ac:dyDescent="0.35">
      <c r="G686" s="77"/>
    </row>
    <row r="687" spans="7:7" s="76" customFormat="1" x14ac:dyDescent="0.35">
      <c r="G687" s="77"/>
    </row>
    <row r="688" spans="7:7" s="76" customFormat="1" x14ac:dyDescent="0.35">
      <c r="G688" s="77"/>
    </row>
    <row r="689" spans="7:7" s="76" customFormat="1" x14ac:dyDescent="0.35">
      <c r="G689" s="77"/>
    </row>
    <row r="690" spans="7:7" s="76" customFormat="1" x14ac:dyDescent="0.35">
      <c r="G690" s="77"/>
    </row>
    <row r="691" spans="7:7" s="76" customFormat="1" x14ac:dyDescent="0.35">
      <c r="G691" s="77"/>
    </row>
    <row r="692" spans="7:7" s="76" customFormat="1" x14ac:dyDescent="0.35">
      <c r="G692" s="77"/>
    </row>
    <row r="693" spans="7:7" s="76" customFormat="1" x14ac:dyDescent="0.35">
      <c r="G693" s="77"/>
    </row>
    <row r="694" spans="7:7" s="76" customFormat="1" x14ac:dyDescent="0.35">
      <c r="G694" s="77"/>
    </row>
    <row r="695" spans="7:7" s="76" customFormat="1" x14ac:dyDescent="0.35">
      <c r="G695" s="77"/>
    </row>
    <row r="696" spans="7:7" s="76" customFormat="1" x14ac:dyDescent="0.35">
      <c r="G696" s="77"/>
    </row>
    <row r="697" spans="7:7" s="76" customFormat="1" x14ac:dyDescent="0.35">
      <c r="G697" s="77"/>
    </row>
    <row r="698" spans="7:7" s="76" customFormat="1" x14ac:dyDescent="0.35">
      <c r="G698" s="77"/>
    </row>
    <row r="699" spans="7:7" s="76" customFormat="1" x14ac:dyDescent="0.35">
      <c r="G699" s="77"/>
    </row>
    <row r="700" spans="7:7" s="76" customFormat="1" x14ac:dyDescent="0.35">
      <c r="G700" s="77"/>
    </row>
    <row r="701" spans="7:7" s="76" customFormat="1" x14ac:dyDescent="0.35">
      <c r="G701" s="77"/>
    </row>
    <row r="702" spans="7:7" s="76" customFormat="1" x14ac:dyDescent="0.35">
      <c r="G702" s="77"/>
    </row>
    <row r="703" spans="7:7" s="76" customFormat="1" x14ac:dyDescent="0.35">
      <c r="G703" s="77"/>
    </row>
    <row r="704" spans="7:7" s="76" customFormat="1" x14ac:dyDescent="0.35">
      <c r="G704" s="77"/>
    </row>
    <row r="705" spans="7:7" s="76" customFormat="1" x14ac:dyDescent="0.35">
      <c r="G705" s="77"/>
    </row>
    <row r="706" spans="7:7" s="76" customFormat="1" x14ac:dyDescent="0.35">
      <c r="G706" s="77"/>
    </row>
    <row r="707" spans="7:7" s="76" customFormat="1" x14ac:dyDescent="0.35">
      <c r="G707" s="77"/>
    </row>
    <row r="708" spans="7:7" s="76" customFormat="1" x14ac:dyDescent="0.35">
      <c r="G708" s="77"/>
    </row>
    <row r="709" spans="7:7" s="76" customFormat="1" x14ac:dyDescent="0.35">
      <c r="G709" s="77"/>
    </row>
    <row r="710" spans="7:7" s="76" customFormat="1" x14ac:dyDescent="0.35">
      <c r="G710" s="77"/>
    </row>
    <row r="711" spans="7:7" s="76" customFormat="1" x14ac:dyDescent="0.35">
      <c r="G711" s="77"/>
    </row>
    <row r="712" spans="7:7" s="76" customFormat="1" x14ac:dyDescent="0.35">
      <c r="G712" s="77"/>
    </row>
    <row r="713" spans="7:7" s="76" customFormat="1" x14ac:dyDescent="0.35">
      <c r="G713" s="77"/>
    </row>
    <row r="714" spans="7:7" s="76" customFormat="1" x14ac:dyDescent="0.35">
      <c r="G714" s="77"/>
    </row>
    <row r="715" spans="7:7" s="76" customFormat="1" x14ac:dyDescent="0.35">
      <c r="G715" s="77"/>
    </row>
    <row r="716" spans="7:7" s="76" customFormat="1" x14ac:dyDescent="0.35">
      <c r="G716" s="77"/>
    </row>
    <row r="717" spans="7:7" s="76" customFormat="1" x14ac:dyDescent="0.35">
      <c r="G717" s="77"/>
    </row>
    <row r="718" spans="7:7" s="76" customFormat="1" x14ac:dyDescent="0.35">
      <c r="G718" s="77"/>
    </row>
    <row r="719" spans="7:7" s="76" customFormat="1" x14ac:dyDescent="0.35">
      <c r="G719" s="77"/>
    </row>
    <row r="720" spans="7:7" s="76" customFormat="1" x14ac:dyDescent="0.35">
      <c r="G720" s="77"/>
    </row>
    <row r="721" spans="7:7" s="76" customFormat="1" x14ac:dyDescent="0.35">
      <c r="G721" s="77"/>
    </row>
    <row r="722" spans="7:7" s="76" customFormat="1" x14ac:dyDescent="0.35">
      <c r="G722" s="77"/>
    </row>
    <row r="723" spans="7:7" s="76" customFormat="1" x14ac:dyDescent="0.35">
      <c r="G723" s="77"/>
    </row>
    <row r="724" spans="7:7" s="76" customFormat="1" x14ac:dyDescent="0.35">
      <c r="G724" s="77"/>
    </row>
    <row r="725" spans="7:7" s="76" customFormat="1" x14ac:dyDescent="0.35">
      <c r="G725" s="77"/>
    </row>
    <row r="726" spans="7:7" s="76" customFormat="1" x14ac:dyDescent="0.35">
      <c r="G726" s="77"/>
    </row>
    <row r="727" spans="7:7" s="76" customFormat="1" x14ac:dyDescent="0.35">
      <c r="G727" s="77"/>
    </row>
    <row r="728" spans="7:7" s="76" customFormat="1" x14ac:dyDescent="0.35">
      <c r="G728" s="77"/>
    </row>
    <row r="729" spans="7:7" s="76" customFormat="1" x14ac:dyDescent="0.35">
      <c r="G729" s="77"/>
    </row>
    <row r="730" spans="7:7" s="76" customFormat="1" x14ac:dyDescent="0.35">
      <c r="G730" s="77"/>
    </row>
    <row r="731" spans="7:7" s="76" customFormat="1" x14ac:dyDescent="0.35">
      <c r="G731" s="77"/>
    </row>
    <row r="732" spans="7:7" s="76" customFormat="1" x14ac:dyDescent="0.35">
      <c r="G732" s="77"/>
    </row>
    <row r="733" spans="7:7" s="76" customFormat="1" x14ac:dyDescent="0.35">
      <c r="G733" s="77"/>
    </row>
    <row r="734" spans="7:7" s="76" customFormat="1" x14ac:dyDescent="0.35">
      <c r="G734" s="77"/>
    </row>
    <row r="735" spans="7:7" s="76" customFormat="1" x14ac:dyDescent="0.35">
      <c r="G735" s="77"/>
    </row>
    <row r="736" spans="7:7" s="76" customFormat="1" x14ac:dyDescent="0.35">
      <c r="G736" s="77"/>
    </row>
    <row r="737" spans="7:7" s="76" customFormat="1" x14ac:dyDescent="0.35">
      <c r="G737" s="77"/>
    </row>
    <row r="738" spans="7:7" s="76" customFormat="1" x14ac:dyDescent="0.35">
      <c r="G738" s="77"/>
    </row>
    <row r="739" spans="7:7" s="76" customFormat="1" x14ac:dyDescent="0.35">
      <c r="G739" s="77"/>
    </row>
    <row r="740" spans="7:7" s="76" customFormat="1" x14ac:dyDescent="0.35">
      <c r="G740" s="77"/>
    </row>
    <row r="741" spans="7:7" s="76" customFormat="1" x14ac:dyDescent="0.35">
      <c r="G741" s="77"/>
    </row>
    <row r="742" spans="7:7" s="76" customFormat="1" x14ac:dyDescent="0.35">
      <c r="G742" s="77"/>
    </row>
    <row r="743" spans="7:7" s="76" customFormat="1" x14ac:dyDescent="0.35">
      <c r="G743" s="77"/>
    </row>
    <row r="744" spans="7:7" s="76" customFormat="1" x14ac:dyDescent="0.35">
      <c r="G744" s="77"/>
    </row>
    <row r="745" spans="7:7" s="76" customFormat="1" x14ac:dyDescent="0.35">
      <c r="G745" s="77"/>
    </row>
    <row r="746" spans="7:7" s="76" customFormat="1" x14ac:dyDescent="0.35">
      <c r="G746" s="77"/>
    </row>
    <row r="747" spans="7:7" s="76" customFormat="1" x14ac:dyDescent="0.35">
      <c r="G747" s="77"/>
    </row>
    <row r="748" spans="7:7" s="76" customFormat="1" x14ac:dyDescent="0.35">
      <c r="G748" s="77"/>
    </row>
    <row r="749" spans="7:7" s="76" customFormat="1" x14ac:dyDescent="0.35">
      <c r="G749" s="77"/>
    </row>
    <row r="750" spans="7:7" s="76" customFormat="1" x14ac:dyDescent="0.35">
      <c r="G750" s="77"/>
    </row>
    <row r="751" spans="7:7" s="76" customFormat="1" x14ac:dyDescent="0.35">
      <c r="G751" s="77"/>
    </row>
    <row r="752" spans="7:7" s="76" customFormat="1" x14ac:dyDescent="0.35">
      <c r="G752" s="77"/>
    </row>
    <row r="753" spans="7:7" s="76" customFormat="1" x14ac:dyDescent="0.35">
      <c r="G753" s="77"/>
    </row>
    <row r="754" spans="7:7" s="76" customFormat="1" x14ac:dyDescent="0.35">
      <c r="G754" s="77"/>
    </row>
    <row r="755" spans="7:7" s="76" customFormat="1" x14ac:dyDescent="0.35">
      <c r="G755" s="77"/>
    </row>
    <row r="756" spans="7:7" s="76" customFormat="1" x14ac:dyDescent="0.35">
      <c r="G756" s="77"/>
    </row>
    <row r="757" spans="7:7" s="76" customFormat="1" x14ac:dyDescent="0.35">
      <c r="G757" s="77"/>
    </row>
    <row r="758" spans="7:7" s="76" customFormat="1" x14ac:dyDescent="0.35">
      <c r="G758" s="77"/>
    </row>
    <row r="759" spans="7:7" s="76" customFormat="1" x14ac:dyDescent="0.35">
      <c r="G759" s="77"/>
    </row>
    <row r="760" spans="7:7" s="76" customFormat="1" x14ac:dyDescent="0.35">
      <c r="G760" s="77"/>
    </row>
    <row r="761" spans="7:7" s="76" customFormat="1" x14ac:dyDescent="0.35">
      <c r="G761" s="77"/>
    </row>
    <row r="762" spans="7:7" s="76" customFormat="1" x14ac:dyDescent="0.35">
      <c r="G762" s="77"/>
    </row>
    <row r="763" spans="7:7" s="76" customFormat="1" x14ac:dyDescent="0.35">
      <c r="G763" s="77"/>
    </row>
    <row r="764" spans="7:7" s="76" customFormat="1" x14ac:dyDescent="0.35">
      <c r="G764" s="77"/>
    </row>
    <row r="765" spans="7:7" s="76" customFormat="1" x14ac:dyDescent="0.35">
      <c r="G765" s="77"/>
    </row>
    <row r="766" spans="7:7" s="76" customFormat="1" x14ac:dyDescent="0.35">
      <c r="G766" s="77"/>
    </row>
    <row r="767" spans="7:7" s="76" customFormat="1" x14ac:dyDescent="0.35">
      <c r="G767" s="77"/>
    </row>
    <row r="768" spans="7:7" s="76" customFormat="1" x14ac:dyDescent="0.35">
      <c r="G768" s="77"/>
    </row>
    <row r="769" spans="7:7" s="76" customFormat="1" x14ac:dyDescent="0.35">
      <c r="G769" s="77"/>
    </row>
    <row r="770" spans="7:7" s="76" customFormat="1" x14ac:dyDescent="0.35">
      <c r="G770" s="77"/>
    </row>
    <row r="771" spans="7:7" s="76" customFormat="1" x14ac:dyDescent="0.35">
      <c r="G771" s="77"/>
    </row>
    <row r="772" spans="7:7" s="76" customFormat="1" x14ac:dyDescent="0.35">
      <c r="G772" s="77"/>
    </row>
    <row r="773" spans="7:7" s="76" customFormat="1" x14ac:dyDescent="0.35">
      <c r="G773" s="77"/>
    </row>
  </sheetData>
  <mergeCells count="3">
    <mergeCell ref="B4:B5"/>
    <mergeCell ref="B6:B8"/>
    <mergeCell ref="B20:B21"/>
  </mergeCells>
  <hyperlinks>
    <hyperlink ref="C20" r:id="rId1" location="page/3/gid/1/pat/15/par/E92000001/ati/502/are/E08000019/iid/93754/age/1/sex/4/cat/-1/ctp/-1/yrr/1/cid/4/tbm/1" display="Killed and seriously injured" xr:uid="{85072ADE-F145-4665-A32D-2DDA47FEF2D6}"/>
    <hyperlink ref="C21" r:id="rId2" location="page/3/gid/1/pat/15/par/E92000001/ati/502/are/E08000019/iid/90804/age/169/sex/4/cat/-1/ctp/-1/yrr/3/cid/4/tbm/1" xr:uid="{6E4AC1DB-1E24-436B-A836-3FB730869B4D}"/>
    <hyperlink ref="C13" r:id="rId3" xr:uid="{5F9C2B6D-A289-4BAF-9D7E-3989029E4524}"/>
    <hyperlink ref="C14" r:id="rId4" location="page/3/gid/1938132899/pat/6/par/E12000003/ati/502/are/E08000016/iid/93439/age/164/sex/4/cat/-1/ctp/-1/yrr/1/cid/4/tbm/1/page-options/car-do-0" xr:uid="{373F1A11-8720-4B53-B2AA-A71E286B374F}"/>
    <hyperlink ref="C12" r:id="rId5" xr:uid="{52FB3B7E-8631-4E01-8CC8-2577208C2BBD}"/>
    <hyperlink ref="C17" r:id="rId6" location="s0145" display="Rate of disability adjusted life years (DALYs) from Ischemic Heart Diseas caused by road-traffic noise" xr:uid="{D2F1F7C8-77AD-4A1A-961C-4D7E3063D841}"/>
    <hyperlink ref="C18" r:id="rId7" xr:uid="{E92F9AB9-0BBD-4062-8534-5D6637C54874}"/>
    <hyperlink ref="C19" r:id="rId8" location="page/3/gid/1/pat/6/par/E12000003/ati/502/iid/93861/age/230/sex/4/cat/-1/ctp/-1/yrr/1/cid/4/tbm/1/page-options/car-do-0" xr:uid="{771D1AB8-8ADF-44F1-80D4-47562E59D9B8}"/>
    <hyperlink ref="D4" r:id="rId9" xr:uid="{D2C2AACF-D163-445A-90B0-E7306B44AE24}"/>
    <hyperlink ref="D9" r:id="rId10" location=":~:text=NEF%27s%20Car%20Dependency%20Index%20(CDI,areas%20of%20highest%20car%20dependency)." display="New Economic Forum" xr:uid="{0A06E3C9-1948-4A99-9422-53FB3F85FDD8}"/>
    <hyperlink ref="D5" r:id="rId11" xr:uid="{19DEC671-FC3A-493D-BBD2-DD0E7609EFA5}"/>
    <hyperlink ref="C11" r:id="rId12" location="page/3/gid/1/pat/6/ati/502/are/E08000034/iid/90358/age/1/sex/4/cat/-1/ctp/-1/yrr/1/cid/4/tbm/1/page-options/car-do-0" xr:uid="{1B6CF938-210C-4A4C-9535-645CAC94E4B5}"/>
  </hyperlinks>
  <pageMargins left="0.7" right="0.7" top="0.75" bottom="0.75" header="0.3" footer="0.3"/>
  <drawing r:id="rId1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6A79D9-090E-4C4E-972E-69E46E4F2076}">
  <dimension ref="A1:P773"/>
  <sheetViews>
    <sheetView zoomScale="70" zoomScaleNormal="70" workbookViewId="0">
      <pane xSplit="3" ySplit="2" topLeftCell="D3" activePane="bottomRight" state="frozen"/>
      <selection pane="topRight" activeCell="C1" sqref="C1"/>
      <selection pane="bottomLeft" activeCell="A3" sqref="A3"/>
      <selection pane="bottomRight" activeCell="C6" sqref="C6"/>
    </sheetView>
  </sheetViews>
  <sheetFormatPr defaultColWidth="8.7265625" defaultRowHeight="14.5" x14ac:dyDescent="0.35"/>
  <cols>
    <col min="1" max="1" width="4" style="76" customWidth="1"/>
    <col min="2" max="2" width="18.54296875" style="5" customWidth="1"/>
    <col min="3" max="3" width="47.81640625" style="5" customWidth="1"/>
    <col min="4" max="4" width="27" style="5" customWidth="1"/>
    <col min="5" max="5" width="30.81640625" style="5" customWidth="1"/>
    <col min="6" max="6" width="17.7265625" style="5" customWidth="1"/>
    <col min="7" max="7" width="10.26953125" style="6" customWidth="1"/>
    <col min="8" max="8" width="12.7265625" style="5" customWidth="1"/>
    <col min="9" max="9" width="13.81640625" style="5" customWidth="1"/>
    <col min="10" max="10" width="11.54296875" style="5" customWidth="1"/>
    <col min="11" max="11" width="10.26953125" style="5" customWidth="1"/>
    <col min="12" max="12" width="12.54296875" style="5" customWidth="1"/>
    <col min="13" max="13" width="13.453125" style="5" customWidth="1"/>
    <col min="14" max="16384" width="8.7265625" style="5"/>
  </cols>
  <sheetData>
    <row r="1" spans="1:16" s="76" customFormat="1" ht="15" thickBot="1" x14ac:dyDescent="0.4">
      <c r="G1" s="77"/>
    </row>
    <row r="2" spans="1:16" ht="29" x14ac:dyDescent="0.35">
      <c r="B2" s="21" t="s">
        <v>0</v>
      </c>
      <c r="C2" s="22" t="s">
        <v>1</v>
      </c>
      <c r="D2" s="22" t="s">
        <v>2</v>
      </c>
      <c r="E2" s="22" t="s">
        <v>3</v>
      </c>
      <c r="F2" s="39" t="s">
        <v>4</v>
      </c>
      <c r="G2" s="39" t="s">
        <v>5</v>
      </c>
      <c r="H2" s="53" t="s">
        <v>6</v>
      </c>
      <c r="I2" s="54" t="s">
        <v>7</v>
      </c>
      <c r="J2" s="43" t="s">
        <v>8</v>
      </c>
      <c r="K2" s="23" t="s">
        <v>11</v>
      </c>
      <c r="L2" s="23" t="s">
        <v>19</v>
      </c>
      <c r="M2" s="23" t="s">
        <v>20</v>
      </c>
    </row>
    <row r="3" spans="1:16" x14ac:dyDescent="0.35">
      <c r="B3" s="132" t="s">
        <v>23</v>
      </c>
      <c r="C3" s="118"/>
      <c r="D3" s="118"/>
      <c r="E3" s="118"/>
      <c r="F3" s="119"/>
      <c r="G3" s="119"/>
      <c r="H3" s="117"/>
      <c r="I3" s="120"/>
      <c r="J3" s="121"/>
      <c r="K3" s="118"/>
      <c r="L3" s="118"/>
      <c r="M3" s="118"/>
    </row>
    <row r="4" spans="1:16" s="8" customFormat="1" x14ac:dyDescent="0.35">
      <c r="A4" s="83"/>
      <c r="B4" s="149" t="s">
        <v>24</v>
      </c>
      <c r="C4" s="30" t="s">
        <v>25</v>
      </c>
      <c r="D4" s="31" t="s">
        <v>26</v>
      </c>
      <c r="E4" s="31"/>
      <c r="F4" s="107"/>
      <c r="G4" s="40">
        <v>2021</v>
      </c>
      <c r="H4" s="55">
        <f>(41.3+35.2)/100</f>
        <v>0.76500000000000001</v>
      </c>
      <c r="I4" s="56">
        <f>(42.1+33.7)/100</f>
        <v>0.75800000000000012</v>
      </c>
      <c r="J4" s="44">
        <v>0.77300000000000002</v>
      </c>
      <c r="K4" s="32">
        <v>0.75600000000000001</v>
      </c>
      <c r="L4" s="32">
        <v>0.77</v>
      </c>
      <c r="M4" s="32">
        <v>0.70799999999999996</v>
      </c>
    </row>
    <row r="5" spans="1:16" x14ac:dyDescent="0.35">
      <c r="B5" s="150"/>
      <c r="C5" s="33" t="s">
        <v>28</v>
      </c>
      <c r="D5" s="31" t="s">
        <v>26</v>
      </c>
      <c r="E5" s="34"/>
      <c r="F5" s="108"/>
      <c r="G5" s="41">
        <v>2021</v>
      </c>
      <c r="H5" s="57">
        <f>100%-H4</f>
        <v>0.23499999999999999</v>
      </c>
      <c r="I5" s="58">
        <f t="shared" ref="I5:M5" si="0">100%-I4</f>
        <v>0.24199999999999988</v>
      </c>
      <c r="J5" s="45">
        <f t="shared" si="0"/>
        <v>0.22699999999999998</v>
      </c>
      <c r="K5" s="35">
        <f t="shared" si="0"/>
        <v>0.24399999999999999</v>
      </c>
      <c r="L5" s="35">
        <f t="shared" si="0"/>
        <v>0.22999999999999998</v>
      </c>
      <c r="M5" s="35">
        <f t="shared" si="0"/>
        <v>0.29200000000000004</v>
      </c>
      <c r="N5" s="3"/>
    </row>
    <row r="6" spans="1:16" ht="29" x14ac:dyDescent="0.35">
      <c r="B6" s="151" t="s">
        <v>29</v>
      </c>
      <c r="C6" s="85" t="s">
        <v>78</v>
      </c>
      <c r="D6" s="34" t="s">
        <v>31</v>
      </c>
      <c r="E6" s="36" t="s">
        <v>32</v>
      </c>
      <c r="F6" s="109"/>
      <c r="G6" s="41">
        <v>2023</v>
      </c>
      <c r="H6" s="144">
        <v>4684</v>
      </c>
      <c r="I6" s="143">
        <v>5169</v>
      </c>
      <c r="J6" s="46"/>
      <c r="K6" s="9"/>
      <c r="L6" s="9"/>
      <c r="M6" s="9"/>
    </row>
    <row r="7" spans="1:16" ht="66" customHeight="1" x14ac:dyDescent="0.35">
      <c r="B7" s="152"/>
      <c r="C7" s="36" t="s">
        <v>33</v>
      </c>
      <c r="D7" s="34" t="s">
        <v>26</v>
      </c>
      <c r="E7" s="36" t="s">
        <v>34</v>
      </c>
      <c r="F7" s="109"/>
      <c r="G7" s="41">
        <v>2021</v>
      </c>
      <c r="H7" s="74"/>
      <c r="I7" s="75"/>
      <c r="J7" s="44">
        <f>6.2%+59.4%</f>
        <v>0.65599999999999992</v>
      </c>
      <c r="K7" s="32">
        <f>6.7%+57.9%</f>
        <v>0.64599999999999991</v>
      </c>
      <c r="L7" s="32">
        <f>5.8%+59.8%</f>
        <v>0.65599999999999992</v>
      </c>
      <c r="M7" s="32">
        <f>45.2%+4.4%</f>
        <v>0.496</v>
      </c>
    </row>
    <row r="8" spans="1:16" ht="29" x14ac:dyDescent="0.35">
      <c r="B8" s="153"/>
      <c r="C8" s="36" t="s">
        <v>35</v>
      </c>
      <c r="D8" s="34" t="s">
        <v>36</v>
      </c>
      <c r="E8" s="36" t="s">
        <v>32</v>
      </c>
      <c r="F8" s="109"/>
      <c r="G8" s="41">
        <v>2023</v>
      </c>
      <c r="H8" s="59">
        <v>0.37</v>
      </c>
      <c r="I8" s="60">
        <v>0.42</v>
      </c>
      <c r="J8" s="46"/>
      <c r="K8" s="103"/>
      <c r="L8" s="9"/>
      <c r="M8" s="9"/>
    </row>
    <row r="9" spans="1:16" s="19" customFormat="1" ht="43.5" x14ac:dyDescent="0.35">
      <c r="A9" s="84"/>
      <c r="B9" s="24" t="s">
        <v>37</v>
      </c>
      <c r="C9" s="36" t="s">
        <v>38</v>
      </c>
      <c r="D9" s="34" t="s">
        <v>39</v>
      </c>
      <c r="E9" s="36" t="s">
        <v>40</v>
      </c>
      <c r="F9" s="109"/>
      <c r="G9" s="41">
        <v>2024</v>
      </c>
      <c r="H9" s="71">
        <v>50.001723849999998</v>
      </c>
      <c r="I9" s="72">
        <v>52.806296619999998</v>
      </c>
      <c r="J9" s="148">
        <v>64.473031019999993</v>
      </c>
      <c r="K9" s="105">
        <v>61.274838119999998</v>
      </c>
      <c r="L9" s="104">
        <v>63.416121359999998</v>
      </c>
      <c r="M9" s="104">
        <v>37.68139738</v>
      </c>
    </row>
    <row r="10" spans="1:16" x14ac:dyDescent="0.35">
      <c r="B10" s="123" t="s">
        <v>41</v>
      </c>
      <c r="C10" s="110"/>
      <c r="D10" s="110"/>
      <c r="E10" s="110"/>
      <c r="F10" s="111"/>
      <c r="G10" s="111"/>
      <c r="H10" s="112"/>
      <c r="I10" s="113"/>
      <c r="J10" s="114"/>
      <c r="K10" s="115"/>
      <c r="L10" s="115"/>
      <c r="M10" s="115"/>
    </row>
    <row r="11" spans="1:16" ht="29" x14ac:dyDescent="0.35">
      <c r="B11" s="106" t="s">
        <v>42</v>
      </c>
      <c r="C11" s="10" t="s">
        <v>43</v>
      </c>
      <c r="D11" s="11" t="s">
        <v>44</v>
      </c>
      <c r="E11" s="11"/>
      <c r="F11" s="41"/>
      <c r="G11" s="41">
        <v>2021</v>
      </c>
      <c r="H11" s="145">
        <v>8.4000000000000005E-2</v>
      </c>
      <c r="I11" s="146">
        <v>6.4000000000000001E-2</v>
      </c>
      <c r="J11" s="45">
        <v>7.8E-2</v>
      </c>
      <c r="K11" s="147">
        <v>5.5E-2</v>
      </c>
      <c r="L11" s="147">
        <v>6.8000000000000005E-2</v>
      </c>
      <c r="M11" s="147">
        <v>6.5000000000000002E-2</v>
      </c>
    </row>
    <row r="12" spans="1:16" ht="34.5" customHeight="1" thickBot="1" x14ac:dyDescent="0.4">
      <c r="B12" s="26" t="s">
        <v>45</v>
      </c>
      <c r="C12" s="27" t="s">
        <v>46</v>
      </c>
      <c r="D12" s="28" t="s">
        <v>47</v>
      </c>
      <c r="E12" s="28"/>
      <c r="F12" s="42"/>
      <c r="G12" s="42">
        <v>2021</v>
      </c>
      <c r="H12" s="67"/>
      <c r="I12" s="68"/>
      <c r="J12" s="86">
        <v>416.1</v>
      </c>
      <c r="K12" s="87">
        <v>845.6</v>
      </c>
      <c r="L12" s="87">
        <v>534.9</v>
      </c>
      <c r="M12" s="87">
        <v>572</v>
      </c>
      <c r="N12" s="7"/>
      <c r="O12" s="7"/>
      <c r="P12" s="7"/>
    </row>
    <row r="13" spans="1:16" ht="28.5" customHeight="1" x14ac:dyDescent="0.35">
      <c r="B13" s="25" t="s">
        <v>48</v>
      </c>
      <c r="C13" s="10" t="s">
        <v>49</v>
      </c>
      <c r="D13" s="11" t="s">
        <v>50</v>
      </c>
      <c r="E13" s="11"/>
      <c r="F13" s="41"/>
      <c r="G13" s="41">
        <v>2019</v>
      </c>
      <c r="H13" s="63">
        <v>8</v>
      </c>
      <c r="I13" s="64" t="s">
        <v>51</v>
      </c>
      <c r="J13" s="50">
        <v>20</v>
      </c>
      <c r="K13" s="11">
        <v>30</v>
      </c>
      <c r="L13" s="11">
        <v>20</v>
      </c>
      <c r="M13" s="11">
        <v>20</v>
      </c>
    </row>
    <row r="14" spans="1:16" ht="15" thickBot="1" x14ac:dyDescent="0.4">
      <c r="B14" s="25" t="s">
        <v>52</v>
      </c>
      <c r="C14" s="10" t="s">
        <v>53</v>
      </c>
      <c r="D14" s="11" t="s">
        <v>54</v>
      </c>
      <c r="E14" s="11"/>
      <c r="F14" s="41"/>
      <c r="G14" s="41" t="s">
        <v>55</v>
      </c>
      <c r="H14" s="61">
        <v>15.1</v>
      </c>
      <c r="I14" s="62">
        <v>14.2</v>
      </c>
      <c r="J14" s="52">
        <v>11.4</v>
      </c>
      <c r="K14" s="12">
        <v>10.7</v>
      </c>
      <c r="L14" s="13">
        <v>13.7</v>
      </c>
      <c r="M14" s="13">
        <v>16.5</v>
      </c>
      <c r="N14" s="20"/>
      <c r="O14" s="1"/>
      <c r="P14" s="2"/>
    </row>
    <row r="15" spans="1:16" ht="29" hidden="1" x14ac:dyDescent="0.35">
      <c r="B15" s="25" t="s">
        <v>57</v>
      </c>
      <c r="C15" s="18" t="s">
        <v>58</v>
      </c>
      <c r="D15" s="11" t="s">
        <v>59</v>
      </c>
      <c r="E15" s="11"/>
      <c r="F15" s="41"/>
      <c r="G15" s="41"/>
      <c r="H15" s="65"/>
      <c r="I15" s="66"/>
      <c r="J15" s="49"/>
      <c r="K15" s="14"/>
      <c r="L15" s="14"/>
      <c r="M15" s="14"/>
      <c r="N15" s="4"/>
      <c r="O15" s="4"/>
      <c r="P15" s="4"/>
    </row>
    <row r="16" spans="1:16" x14ac:dyDescent="0.35">
      <c r="B16" s="131" t="s">
        <v>60</v>
      </c>
      <c r="C16" s="124"/>
      <c r="D16" s="125"/>
      <c r="E16" s="125"/>
      <c r="F16" s="126"/>
      <c r="G16" s="126"/>
      <c r="H16" s="127"/>
      <c r="I16" s="128"/>
      <c r="J16" s="129"/>
      <c r="K16" s="125"/>
      <c r="L16" s="125"/>
      <c r="M16" s="125"/>
    </row>
    <row r="17" spans="2:13" ht="30" customHeight="1" x14ac:dyDescent="0.35">
      <c r="B17" s="106" t="s">
        <v>42</v>
      </c>
      <c r="C17" s="10" t="s">
        <v>61</v>
      </c>
      <c r="D17" s="11" t="s">
        <v>62</v>
      </c>
      <c r="E17" s="11"/>
      <c r="F17" s="41"/>
      <c r="G17" s="41">
        <v>2018</v>
      </c>
      <c r="H17" s="61">
        <v>5.2</v>
      </c>
      <c r="I17" s="62">
        <v>5.0999999999999996</v>
      </c>
      <c r="J17" s="49">
        <v>5.2</v>
      </c>
      <c r="K17" s="14">
        <v>5.4</v>
      </c>
      <c r="L17" s="14">
        <v>5.5</v>
      </c>
      <c r="M17" s="14">
        <v>5.4</v>
      </c>
    </row>
    <row r="18" spans="2:13" ht="29" x14ac:dyDescent="0.35">
      <c r="B18" s="25" t="s">
        <v>63</v>
      </c>
      <c r="C18" s="10" t="s">
        <v>64</v>
      </c>
      <c r="D18" s="11" t="s">
        <v>59</v>
      </c>
      <c r="E18" s="11"/>
      <c r="F18" s="41"/>
      <c r="G18" s="41">
        <v>2024</v>
      </c>
      <c r="H18" s="63" t="s">
        <v>51</v>
      </c>
      <c r="I18" s="64" t="s">
        <v>51</v>
      </c>
      <c r="J18" s="51">
        <v>0.30990000000000001</v>
      </c>
      <c r="K18" s="16">
        <v>0.34389999999999998</v>
      </c>
      <c r="L18" s="16">
        <v>0.2261</v>
      </c>
      <c r="M18" s="16">
        <v>8.5099999999999995E-2</v>
      </c>
    </row>
    <row r="19" spans="2:13" ht="29" x14ac:dyDescent="0.35">
      <c r="B19" s="25" t="s">
        <v>65</v>
      </c>
      <c r="C19" s="10" t="s">
        <v>66</v>
      </c>
      <c r="D19" s="11" t="s">
        <v>67</v>
      </c>
      <c r="E19" s="11"/>
      <c r="F19" s="41"/>
      <c r="G19" s="41">
        <v>2023</v>
      </c>
      <c r="H19" s="63" t="s">
        <v>51</v>
      </c>
      <c r="I19" s="64" t="s">
        <v>51</v>
      </c>
      <c r="J19" s="50">
        <v>38.799999999999997</v>
      </c>
      <c r="K19" s="11">
        <v>38.799999999999997</v>
      </c>
      <c r="L19" s="11">
        <v>40.799999999999997</v>
      </c>
      <c r="M19" s="11">
        <v>24.3</v>
      </c>
    </row>
    <row r="20" spans="2:13" ht="29" x14ac:dyDescent="0.35">
      <c r="B20" s="154" t="s">
        <v>68</v>
      </c>
      <c r="C20" s="10" t="s">
        <v>69</v>
      </c>
      <c r="D20" s="11" t="s">
        <v>70</v>
      </c>
      <c r="E20" s="11"/>
      <c r="F20" s="41"/>
      <c r="G20" s="41">
        <v>2023</v>
      </c>
      <c r="H20" s="61" t="s">
        <v>71</v>
      </c>
      <c r="I20" s="62" t="s">
        <v>72</v>
      </c>
      <c r="J20" s="48">
        <v>130.30000000000001</v>
      </c>
      <c r="K20" s="13">
        <v>100.4</v>
      </c>
      <c r="L20" s="13">
        <v>100.9</v>
      </c>
      <c r="M20" s="12">
        <v>173.4</v>
      </c>
    </row>
    <row r="21" spans="2:13" ht="29" x14ac:dyDescent="0.35">
      <c r="B21" s="154"/>
      <c r="C21" s="10" t="s">
        <v>76</v>
      </c>
      <c r="D21" s="11" t="s">
        <v>70</v>
      </c>
      <c r="E21" s="11"/>
      <c r="F21" s="41"/>
      <c r="G21" s="41" t="s">
        <v>77</v>
      </c>
      <c r="H21" s="61">
        <v>16.5</v>
      </c>
      <c r="I21" s="62">
        <v>28.2</v>
      </c>
      <c r="J21" s="48">
        <v>33.4</v>
      </c>
      <c r="K21" s="12">
        <v>49.2</v>
      </c>
      <c r="L21" s="12">
        <v>34.299999999999997</v>
      </c>
      <c r="M21" s="12">
        <v>30.4</v>
      </c>
    </row>
    <row r="22" spans="2:13" s="76" customFormat="1" x14ac:dyDescent="0.35">
      <c r="G22" s="77"/>
    </row>
    <row r="23" spans="2:13" s="76" customFormat="1" x14ac:dyDescent="0.35">
      <c r="G23" s="77"/>
    </row>
    <row r="24" spans="2:13" s="76" customFormat="1" x14ac:dyDescent="0.35">
      <c r="G24" s="77"/>
    </row>
    <row r="25" spans="2:13" s="76" customFormat="1" x14ac:dyDescent="0.35">
      <c r="G25" s="77"/>
    </row>
    <row r="26" spans="2:13" s="76" customFormat="1" x14ac:dyDescent="0.35">
      <c r="G26" s="77"/>
    </row>
    <row r="27" spans="2:13" s="76" customFormat="1" x14ac:dyDescent="0.35">
      <c r="G27" s="77"/>
    </row>
    <row r="28" spans="2:13" s="76" customFormat="1" x14ac:dyDescent="0.35">
      <c r="G28" s="77"/>
    </row>
    <row r="29" spans="2:13" s="76" customFormat="1" x14ac:dyDescent="0.35">
      <c r="G29" s="77"/>
    </row>
    <row r="30" spans="2:13" s="76" customFormat="1" x14ac:dyDescent="0.35">
      <c r="G30" s="77"/>
    </row>
    <row r="31" spans="2:13" s="76" customFormat="1" x14ac:dyDescent="0.35">
      <c r="G31" s="77"/>
    </row>
    <row r="32" spans="2:13" s="76" customFormat="1" x14ac:dyDescent="0.35">
      <c r="G32" s="77"/>
    </row>
    <row r="33" spans="7:7" s="76" customFormat="1" x14ac:dyDescent="0.35">
      <c r="G33" s="77"/>
    </row>
    <row r="34" spans="7:7" s="76" customFormat="1" x14ac:dyDescent="0.35">
      <c r="G34" s="77"/>
    </row>
    <row r="35" spans="7:7" s="76" customFormat="1" x14ac:dyDescent="0.35">
      <c r="G35" s="77"/>
    </row>
    <row r="36" spans="7:7" s="76" customFormat="1" x14ac:dyDescent="0.35">
      <c r="G36" s="77"/>
    </row>
    <row r="37" spans="7:7" s="76" customFormat="1" x14ac:dyDescent="0.35">
      <c r="G37" s="77"/>
    </row>
    <row r="38" spans="7:7" s="76" customFormat="1" x14ac:dyDescent="0.35">
      <c r="G38" s="77"/>
    </row>
    <row r="39" spans="7:7" s="76" customFormat="1" x14ac:dyDescent="0.35">
      <c r="G39" s="77"/>
    </row>
    <row r="40" spans="7:7" s="76" customFormat="1" x14ac:dyDescent="0.35">
      <c r="G40" s="77"/>
    </row>
    <row r="41" spans="7:7" s="76" customFormat="1" x14ac:dyDescent="0.35">
      <c r="G41" s="77"/>
    </row>
    <row r="42" spans="7:7" s="76" customFormat="1" x14ac:dyDescent="0.35">
      <c r="G42" s="77"/>
    </row>
    <row r="43" spans="7:7" s="76" customFormat="1" x14ac:dyDescent="0.35">
      <c r="G43" s="77"/>
    </row>
    <row r="44" spans="7:7" s="76" customFormat="1" x14ac:dyDescent="0.35">
      <c r="G44" s="77"/>
    </row>
    <row r="45" spans="7:7" s="76" customFormat="1" x14ac:dyDescent="0.35">
      <c r="G45" s="77"/>
    </row>
    <row r="46" spans="7:7" s="76" customFormat="1" x14ac:dyDescent="0.35">
      <c r="G46" s="77"/>
    </row>
    <row r="47" spans="7:7" s="76" customFormat="1" x14ac:dyDescent="0.35">
      <c r="G47" s="77"/>
    </row>
    <row r="48" spans="7:7" s="76" customFormat="1" x14ac:dyDescent="0.35">
      <c r="G48" s="77"/>
    </row>
    <row r="49" spans="7:7" s="76" customFormat="1" x14ac:dyDescent="0.35">
      <c r="G49" s="77"/>
    </row>
    <row r="50" spans="7:7" s="76" customFormat="1" x14ac:dyDescent="0.35">
      <c r="G50" s="77"/>
    </row>
    <row r="51" spans="7:7" s="76" customFormat="1" x14ac:dyDescent="0.35">
      <c r="G51" s="77"/>
    </row>
    <row r="52" spans="7:7" s="76" customFormat="1" x14ac:dyDescent="0.35">
      <c r="G52" s="77"/>
    </row>
    <row r="53" spans="7:7" s="76" customFormat="1" x14ac:dyDescent="0.35">
      <c r="G53" s="77"/>
    </row>
    <row r="54" spans="7:7" s="76" customFormat="1" x14ac:dyDescent="0.35">
      <c r="G54" s="77"/>
    </row>
    <row r="55" spans="7:7" s="76" customFormat="1" x14ac:dyDescent="0.35">
      <c r="G55" s="77"/>
    </row>
    <row r="56" spans="7:7" s="76" customFormat="1" x14ac:dyDescent="0.35">
      <c r="G56" s="77"/>
    </row>
    <row r="57" spans="7:7" s="76" customFormat="1" x14ac:dyDescent="0.35">
      <c r="G57" s="77"/>
    </row>
    <row r="58" spans="7:7" s="76" customFormat="1" x14ac:dyDescent="0.35">
      <c r="G58" s="77"/>
    </row>
    <row r="59" spans="7:7" s="76" customFormat="1" x14ac:dyDescent="0.35">
      <c r="G59" s="77"/>
    </row>
    <row r="60" spans="7:7" s="76" customFormat="1" x14ac:dyDescent="0.35">
      <c r="G60" s="77"/>
    </row>
    <row r="61" spans="7:7" s="76" customFormat="1" x14ac:dyDescent="0.35">
      <c r="G61" s="77"/>
    </row>
    <row r="62" spans="7:7" s="76" customFormat="1" x14ac:dyDescent="0.35">
      <c r="G62" s="77"/>
    </row>
    <row r="63" spans="7:7" s="76" customFormat="1" x14ac:dyDescent="0.35">
      <c r="G63" s="77"/>
    </row>
    <row r="64" spans="7:7" s="76" customFormat="1" x14ac:dyDescent="0.35">
      <c r="G64" s="77"/>
    </row>
    <row r="65" spans="7:7" s="76" customFormat="1" x14ac:dyDescent="0.35">
      <c r="G65" s="77"/>
    </row>
    <row r="66" spans="7:7" s="76" customFormat="1" x14ac:dyDescent="0.35">
      <c r="G66" s="77"/>
    </row>
    <row r="67" spans="7:7" s="76" customFormat="1" x14ac:dyDescent="0.35">
      <c r="G67" s="77"/>
    </row>
    <row r="68" spans="7:7" s="76" customFormat="1" x14ac:dyDescent="0.35">
      <c r="G68" s="77"/>
    </row>
    <row r="69" spans="7:7" s="76" customFormat="1" x14ac:dyDescent="0.35">
      <c r="G69" s="77"/>
    </row>
    <row r="70" spans="7:7" s="76" customFormat="1" x14ac:dyDescent="0.35">
      <c r="G70" s="77"/>
    </row>
    <row r="71" spans="7:7" s="76" customFormat="1" x14ac:dyDescent="0.35">
      <c r="G71" s="77"/>
    </row>
    <row r="72" spans="7:7" s="76" customFormat="1" x14ac:dyDescent="0.35">
      <c r="G72" s="77"/>
    </row>
    <row r="73" spans="7:7" s="76" customFormat="1" x14ac:dyDescent="0.35">
      <c r="G73" s="77"/>
    </row>
    <row r="74" spans="7:7" s="76" customFormat="1" x14ac:dyDescent="0.35">
      <c r="G74" s="77"/>
    </row>
    <row r="75" spans="7:7" s="76" customFormat="1" x14ac:dyDescent="0.35">
      <c r="G75" s="77"/>
    </row>
    <row r="76" spans="7:7" s="76" customFormat="1" x14ac:dyDescent="0.35">
      <c r="G76" s="77"/>
    </row>
    <row r="77" spans="7:7" s="76" customFormat="1" x14ac:dyDescent="0.35">
      <c r="G77" s="77"/>
    </row>
    <row r="78" spans="7:7" s="76" customFormat="1" x14ac:dyDescent="0.35">
      <c r="G78" s="77"/>
    </row>
    <row r="79" spans="7:7" s="76" customFormat="1" x14ac:dyDescent="0.35">
      <c r="G79" s="77"/>
    </row>
    <row r="80" spans="7:7" s="76" customFormat="1" x14ac:dyDescent="0.35">
      <c r="G80" s="77"/>
    </row>
    <row r="81" spans="7:7" s="76" customFormat="1" x14ac:dyDescent="0.35">
      <c r="G81" s="77"/>
    </row>
    <row r="82" spans="7:7" s="76" customFormat="1" x14ac:dyDescent="0.35">
      <c r="G82" s="77"/>
    </row>
    <row r="83" spans="7:7" s="76" customFormat="1" x14ac:dyDescent="0.35">
      <c r="G83" s="77"/>
    </row>
    <row r="84" spans="7:7" s="76" customFormat="1" x14ac:dyDescent="0.35">
      <c r="G84" s="77"/>
    </row>
    <row r="85" spans="7:7" s="76" customFormat="1" x14ac:dyDescent="0.35">
      <c r="G85" s="77"/>
    </row>
    <row r="86" spans="7:7" s="76" customFormat="1" x14ac:dyDescent="0.35">
      <c r="G86" s="77"/>
    </row>
    <row r="87" spans="7:7" s="76" customFormat="1" x14ac:dyDescent="0.35">
      <c r="G87" s="77"/>
    </row>
    <row r="88" spans="7:7" s="76" customFormat="1" x14ac:dyDescent="0.35">
      <c r="G88" s="77"/>
    </row>
    <row r="89" spans="7:7" s="76" customFormat="1" x14ac:dyDescent="0.35">
      <c r="G89" s="77"/>
    </row>
    <row r="90" spans="7:7" s="76" customFormat="1" x14ac:dyDescent="0.35">
      <c r="G90" s="77"/>
    </row>
    <row r="91" spans="7:7" s="76" customFormat="1" x14ac:dyDescent="0.35">
      <c r="G91" s="77"/>
    </row>
    <row r="92" spans="7:7" s="76" customFormat="1" x14ac:dyDescent="0.35">
      <c r="G92" s="77"/>
    </row>
    <row r="93" spans="7:7" s="76" customFormat="1" x14ac:dyDescent="0.35">
      <c r="G93" s="77"/>
    </row>
    <row r="94" spans="7:7" s="76" customFormat="1" x14ac:dyDescent="0.35">
      <c r="G94" s="77"/>
    </row>
    <row r="95" spans="7:7" s="76" customFormat="1" x14ac:dyDescent="0.35">
      <c r="G95" s="77"/>
    </row>
    <row r="96" spans="7:7" s="76" customFormat="1" x14ac:dyDescent="0.35">
      <c r="G96" s="77"/>
    </row>
    <row r="97" spans="7:7" s="76" customFormat="1" x14ac:dyDescent="0.35">
      <c r="G97" s="77"/>
    </row>
    <row r="98" spans="7:7" s="76" customFormat="1" x14ac:dyDescent="0.35">
      <c r="G98" s="77"/>
    </row>
    <row r="99" spans="7:7" s="76" customFormat="1" x14ac:dyDescent="0.35">
      <c r="G99" s="77"/>
    </row>
    <row r="100" spans="7:7" s="76" customFormat="1" x14ac:dyDescent="0.35">
      <c r="G100" s="77"/>
    </row>
    <row r="101" spans="7:7" s="76" customFormat="1" x14ac:dyDescent="0.35">
      <c r="G101" s="77"/>
    </row>
    <row r="102" spans="7:7" s="76" customFormat="1" x14ac:dyDescent="0.35">
      <c r="G102" s="77"/>
    </row>
    <row r="103" spans="7:7" s="76" customFormat="1" x14ac:dyDescent="0.35">
      <c r="G103" s="77"/>
    </row>
    <row r="104" spans="7:7" s="76" customFormat="1" x14ac:dyDescent="0.35">
      <c r="G104" s="77"/>
    </row>
    <row r="105" spans="7:7" s="76" customFormat="1" x14ac:dyDescent="0.35">
      <c r="G105" s="77"/>
    </row>
    <row r="106" spans="7:7" s="76" customFormat="1" x14ac:dyDescent="0.35">
      <c r="G106" s="77"/>
    </row>
    <row r="107" spans="7:7" s="76" customFormat="1" x14ac:dyDescent="0.35">
      <c r="G107" s="77"/>
    </row>
    <row r="108" spans="7:7" s="76" customFormat="1" x14ac:dyDescent="0.35">
      <c r="G108" s="77"/>
    </row>
    <row r="109" spans="7:7" s="76" customFormat="1" x14ac:dyDescent="0.35">
      <c r="G109" s="77"/>
    </row>
    <row r="110" spans="7:7" s="76" customFormat="1" x14ac:dyDescent="0.35">
      <c r="G110" s="77"/>
    </row>
    <row r="111" spans="7:7" s="76" customFormat="1" x14ac:dyDescent="0.35">
      <c r="G111" s="77"/>
    </row>
    <row r="112" spans="7:7" s="76" customFormat="1" x14ac:dyDescent="0.35">
      <c r="G112" s="77"/>
    </row>
    <row r="113" spans="7:7" s="76" customFormat="1" x14ac:dyDescent="0.35">
      <c r="G113" s="77"/>
    </row>
    <row r="114" spans="7:7" s="76" customFormat="1" x14ac:dyDescent="0.35">
      <c r="G114" s="77"/>
    </row>
    <row r="115" spans="7:7" s="76" customFormat="1" x14ac:dyDescent="0.35">
      <c r="G115" s="77"/>
    </row>
    <row r="116" spans="7:7" s="76" customFormat="1" x14ac:dyDescent="0.35">
      <c r="G116" s="77"/>
    </row>
    <row r="117" spans="7:7" s="76" customFormat="1" x14ac:dyDescent="0.35">
      <c r="G117" s="77"/>
    </row>
    <row r="118" spans="7:7" s="76" customFormat="1" x14ac:dyDescent="0.35">
      <c r="G118" s="77"/>
    </row>
    <row r="119" spans="7:7" s="76" customFormat="1" x14ac:dyDescent="0.35">
      <c r="G119" s="77"/>
    </row>
    <row r="120" spans="7:7" s="76" customFormat="1" x14ac:dyDescent="0.35">
      <c r="G120" s="77"/>
    </row>
    <row r="121" spans="7:7" s="76" customFormat="1" x14ac:dyDescent="0.35">
      <c r="G121" s="77"/>
    </row>
    <row r="122" spans="7:7" s="76" customFormat="1" x14ac:dyDescent="0.35">
      <c r="G122" s="77"/>
    </row>
    <row r="123" spans="7:7" s="76" customFormat="1" x14ac:dyDescent="0.35">
      <c r="G123" s="77"/>
    </row>
    <row r="124" spans="7:7" s="76" customFormat="1" x14ac:dyDescent="0.35">
      <c r="G124" s="77"/>
    </row>
    <row r="125" spans="7:7" s="76" customFormat="1" x14ac:dyDescent="0.35">
      <c r="G125" s="77"/>
    </row>
    <row r="126" spans="7:7" s="76" customFormat="1" x14ac:dyDescent="0.35">
      <c r="G126" s="77"/>
    </row>
    <row r="127" spans="7:7" s="76" customFormat="1" x14ac:dyDescent="0.35">
      <c r="G127" s="77"/>
    </row>
    <row r="128" spans="7:7" s="76" customFormat="1" x14ac:dyDescent="0.35">
      <c r="G128" s="77"/>
    </row>
    <row r="129" spans="7:7" s="76" customFormat="1" x14ac:dyDescent="0.35">
      <c r="G129" s="77"/>
    </row>
    <row r="130" spans="7:7" s="76" customFormat="1" x14ac:dyDescent="0.35">
      <c r="G130" s="77"/>
    </row>
    <row r="131" spans="7:7" s="76" customFormat="1" x14ac:dyDescent="0.35">
      <c r="G131" s="77"/>
    </row>
    <row r="132" spans="7:7" s="76" customFormat="1" x14ac:dyDescent="0.35">
      <c r="G132" s="77"/>
    </row>
    <row r="133" spans="7:7" s="76" customFormat="1" x14ac:dyDescent="0.35">
      <c r="G133" s="77"/>
    </row>
    <row r="134" spans="7:7" s="76" customFormat="1" x14ac:dyDescent="0.35">
      <c r="G134" s="77"/>
    </row>
    <row r="135" spans="7:7" s="76" customFormat="1" x14ac:dyDescent="0.35">
      <c r="G135" s="77"/>
    </row>
    <row r="136" spans="7:7" s="76" customFormat="1" x14ac:dyDescent="0.35">
      <c r="G136" s="77"/>
    </row>
    <row r="137" spans="7:7" s="76" customFormat="1" x14ac:dyDescent="0.35">
      <c r="G137" s="77"/>
    </row>
    <row r="138" spans="7:7" s="76" customFormat="1" x14ac:dyDescent="0.35">
      <c r="G138" s="77"/>
    </row>
    <row r="139" spans="7:7" s="76" customFormat="1" x14ac:dyDescent="0.35">
      <c r="G139" s="77"/>
    </row>
    <row r="140" spans="7:7" s="76" customFormat="1" x14ac:dyDescent="0.35">
      <c r="G140" s="77"/>
    </row>
    <row r="141" spans="7:7" s="76" customFormat="1" x14ac:dyDescent="0.35">
      <c r="G141" s="77"/>
    </row>
    <row r="142" spans="7:7" s="76" customFormat="1" x14ac:dyDescent="0.35">
      <c r="G142" s="77"/>
    </row>
    <row r="143" spans="7:7" s="76" customFormat="1" x14ac:dyDescent="0.35">
      <c r="G143" s="77"/>
    </row>
    <row r="144" spans="7:7" s="76" customFormat="1" x14ac:dyDescent="0.35">
      <c r="G144" s="77"/>
    </row>
    <row r="145" spans="7:7" s="76" customFormat="1" x14ac:dyDescent="0.35">
      <c r="G145" s="77"/>
    </row>
    <row r="146" spans="7:7" s="76" customFormat="1" x14ac:dyDescent="0.35">
      <c r="G146" s="77"/>
    </row>
    <row r="147" spans="7:7" s="76" customFormat="1" x14ac:dyDescent="0.35">
      <c r="G147" s="77"/>
    </row>
    <row r="148" spans="7:7" s="76" customFormat="1" x14ac:dyDescent="0.35">
      <c r="G148" s="77"/>
    </row>
    <row r="149" spans="7:7" s="76" customFormat="1" x14ac:dyDescent="0.35">
      <c r="G149" s="77"/>
    </row>
    <row r="150" spans="7:7" s="76" customFormat="1" x14ac:dyDescent="0.35">
      <c r="G150" s="77"/>
    </row>
    <row r="151" spans="7:7" s="76" customFormat="1" x14ac:dyDescent="0.35">
      <c r="G151" s="77"/>
    </row>
    <row r="152" spans="7:7" s="76" customFormat="1" x14ac:dyDescent="0.35">
      <c r="G152" s="77"/>
    </row>
    <row r="153" spans="7:7" s="76" customFormat="1" x14ac:dyDescent="0.35">
      <c r="G153" s="77"/>
    </row>
    <row r="154" spans="7:7" s="76" customFormat="1" x14ac:dyDescent="0.35">
      <c r="G154" s="77"/>
    </row>
    <row r="155" spans="7:7" s="76" customFormat="1" x14ac:dyDescent="0.35">
      <c r="G155" s="77"/>
    </row>
    <row r="156" spans="7:7" s="76" customFormat="1" x14ac:dyDescent="0.35">
      <c r="G156" s="77"/>
    </row>
    <row r="157" spans="7:7" s="76" customFormat="1" x14ac:dyDescent="0.35">
      <c r="G157" s="77"/>
    </row>
    <row r="158" spans="7:7" s="76" customFormat="1" x14ac:dyDescent="0.35">
      <c r="G158" s="77"/>
    </row>
    <row r="159" spans="7:7" s="76" customFormat="1" x14ac:dyDescent="0.35">
      <c r="G159" s="77"/>
    </row>
    <row r="160" spans="7:7" s="76" customFormat="1" x14ac:dyDescent="0.35">
      <c r="G160" s="77"/>
    </row>
    <row r="161" spans="7:7" s="76" customFormat="1" x14ac:dyDescent="0.35">
      <c r="G161" s="77"/>
    </row>
    <row r="162" spans="7:7" s="76" customFormat="1" x14ac:dyDescent="0.35">
      <c r="G162" s="77"/>
    </row>
    <row r="163" spans="7:7" s="76" customFormat="1" x14ac:dyDescent="0.35">
      <c r="G163" s="77"/>
    </row>
    <row r="164" spans="7:7" s="76" customFormat="1" x14ac:dyDescent="0.35">
      <c r="G164" s="77"/>
    </row>
    <row r="165" spans="7:7" s="76" customFormat="1" x14ac:dyDescent="0.35">
      <c r="G165" s="77"/>
    </row>
    <row r="166" spans="7:7" s="76" customFormat="1" x14ac:dyDescent="0.35">
      <c r="G166" s="77"/>
    </row>
    <row r="167" spans="7:7" s="76" customFormat="1" x14ac:dyDescent="0.35">
      <c r="G167" s="77"/>
    </row>
    <row r="168" spans="7:7" s="76" customFormat="1" x14ac:dyDescent="0.35">
      <c r="G168" s="77"/>
    </row>
    <row r="169" spans="7:7" s="76" customFormat="1" x14ac:dyDescent="0.35">
      <c r="G169" s="77"/>
    </row>
    <row r="170" spans="7:7" s="76" customFormat="1" x14ac:dyDescent="0.35">
      <c r="G170" s="77"/>
    </row>
    <row r="171" spans="7:7" s="76" customFormat="1" x14ac:dyDescent="0.35">
      <c r="G171" s="77"/>
    </row>
    <row r="172" spans="7:7" s="76" customFormat="1" x14ac:dyDescent="0.35">
      <c r="G172" s="77"/>
    </row>
    <row r="173" spans="7:7" s="76" customFormat="1" x14ac:dyDescent="0.35">
      <c r="G173" s="77"/>
    </row>
    <row r="174" spans="7:7" s="76" customFormat="1" x14ac:dyDescent="0.35">
      <c r="G174" s="77"/>
    </row>
    <row r="175" spans="7:7" s="76" customFormat="1" x14ac:dyDescent="0.35">
      <c r="G175" s="77"/>
    </row>
    <row r="176" spans="7:7" s="76" customFormat="1" x14ac:dyDescent="0.35">
      <c r="G176" s="77"/>
    </row>
    <row r="177" spans="7:7" s="76" customFormat="1" x14ac:dyDescent="0.35">
      <c r="G177" s="77"/>
    </row>
    <row r="178" spans="7:7" s="76" customFormat="1" x14ac:dyDescent="0.35">
      <c r="G178" s="77"/>
    </row>
    <row r="179" spans="7:7" s="76" customFormat="1" x14ac:dyDescent="0.35">
      <c r="G179" s="77"/>
    </row>
    <row r="180" spans="7:7" s="76" customFormat="1" x14ac:dyDescent="0.35">
      <c r="G180" s="77"/>
    </row>
    <row r="181" spans="7:7" s="76" customFormat="1" x14ac:dyDescent="0.35">
      <c r="G181" s="77"/>
    </row>
    <row r="182" spans="7:7" s="76" customFormat="1" x14ac:dyDescent="0.35">
      <c r="G182" s="77"/>
    </row>
    <row r="183" spans="7:7" s="76" customFormat="1" x14ac:dyDescent="0.35">
      <c r="G183" s="77"/>
    </row>
    <row r="184" spans="7:7" s="76" customFormat="1" x14ac:dyDescent="0.35">
      <c r="G184" s="77"/>
    </row>
    <row r="185" spans="7:7" s="76" customFormat="1" x14ac:dyDescent="0.35">
      <c r="G185" s="77"/>
    </row>
    <row r="186" spans="7:7" s="76" customFormat="1" x14ac:dyDescent="0.35">
      <c r="G186" s="77"/>
    </row>
    <row r="187" spans="7:7" s="76" customFormat="1" x14ac:dyDescent="0.35">
      <c r="G187" s="77"/>
    </row>
    <row r="188" spans="7:7" s="76" customFormat="1" x14ac:dyDescent="0.35">
      <c r="G188" s="77"/>
    </row>
    <row r="189" spans="7:7" s="76" customFormat="1" x14ac:dyDescent="0.35">
      <c r="G189" s="77"/>
    </row>
    <row r="190" spans="7:7" s="76" customFormat="1" x14ac:dyDescent="0.35">
      <c r="G190" s="77"/>
    </row>
    <row r="191" spans="7:7" s="76" customFormat="1" x14ac:dyDescent="0.35">
      <c r="G191" s="77"/>
    </row>
    <row r="192" spans="7:7" s="76" customFormat="1" x14ac:dyDescent="0.35">
      <c r="G192" s="77"/>
    </row>
    <row r="193" spans="7:7" s="76" customFormat="1" x14ac:dyDescent="0.35">
      <c r="G193" s="77"/>
    </row>
    <row r="194" spans="7:7" s="76" customFormat="1" x14ac:dyDescent="0.35">
      <c r="G194" s="77"/>
    </row>
    <row r="195" spans="7:7" s="76" customFormat="1" x14ac:dyDescent="0.35">
      <c r="G195" s="77"/>
    </row>
    <row r="196" spans="7:7" s="76" customFormat="1" x14ac:dyDescent="0.35">
      <c r="G196" s="77"/>
    </row>
    <row r="197" spans="7:7" s="76" customFormat="1" x14ac:dyDescent="0.35">
      <c r="G197" s="77"/>
    </row>
    <row r="198" spans="7:7" s="76" customFormat="1" x14ac:dyDescent="0.35">
      <c r="G198" s="77"/>
    </row>
    <row r="199" spans="7:7" s="76" customFormat="1" x14ac:dyDescent="0.35">
      <c r="G199" s="77"/>
    </row>
    <row r="200" spans="7:7" s="76" customFormat="1" x14ac:dyDescent="0.35">
      <c r="G200" s="77"/>
    </row>
    <row r="201" spans="7:7" s="76" customFormat="1" x14ac:dyDescent="0.35">
      <c r="G201" s="77"/>
    </row>
    <row r="202" spans="7:7" s="76" customFormat="1" x14ac:dyDescent="0.35">
      <c r="G202" s="77"/>
    </row>
    <row r="203" spans="7:7" s="76" customFormat="1" x14ac:dyDescent="0.35">
      <c r="G203" s="77"/>
    </row>
    <row r="204" spans="7:7" s="76" customFormat="1" x14ac:dyDescent="0.35">
      <c r="G204" s="77"/>
    </row>
    <row r="205" spans="7:7" s="76" customFormat="1" x14ac:dyDescent="0.35">
      <c r="G205" s="77"/>
    </row>
    <row r="206" spans="7:7" s="76" customFormat="1" x14ac:dyDescent="0.35">
      <c r="G206" s="77"/>
    </row>
    <row r="207" spans="7:7" s="76" customFormat="1" x14ac:dyDescent="0.35">
      <c r="G207" s="77"/>
    </row>
    <row r="208" spans="7:7" s="76" customFormat="1" x14ac:dyDescent="0.35">
      <c r="G208" s="77"/>
    </row>
    <row r="209" spans="7:7" s="76" customFormat="1" x14ac:dyDescent="0.35">
      <c r="G209" s="77"/>
    </row>
    <row r="210" spans="7:7" s="76" customFormat="1" x14ac:dyDescent="0.35">
      <c r="G210" s="77"/>
    </row>
    <row r="211" spans="7:7" s="76" customFormat="1" x14ac:dyDescent="0.35">
      <c r="G211" s="77"/>
    </row>
    <row r="212" spans="7:7" s="76" customFormat="1" x14ac:dyDescent="0.35">
      <c r="G212" s="77"/>
    </row>
    <row r="213" spans="7:7" s="76" customFormat="1" x14ac:dyDescent="0.35">
      <c r="G213" s="77"/>
    </row>
    <row r="214" spans="7:7" s="76" customFormat="1" x14ac:dyDescent="0.35">
      <c r="G214" s="77"/>
    </row>
    <row r="215" spans="7:7" s="76" customFormat="1" x14ac:dyDescent="0.35">
      <c r="G215" s="77"/>
    </row>
    <row r="216" spans="7:7" s="76" customFormat="1" x14ac:dyDescent="0.35">
      <c r="G216" s="77"/>
    </row>
    <row r="217" spans="7:7" s="76" customFormat="1" x14ac:dyDescent="0.35">
      <c r="G217" s="77"/>
    </row>
    <row r="218" spans="7:7" s="76" customFormat="1" x14ac:dyDescent="0.35">
      <c r="G218" s="77"/>
    </row>
    <row r="219" spans="7:7" s="76" customFormat="1" x14ac:dyDescent="0.35">
      <c r="G219" s="77"/>
    </row>
    <row r="220" spans="7:7" s="76" customFormat="1" x14ac:dyDescent="0.35">
      <c r="G220" s="77"/>
    </row>
    <row r="221" spans="7:7" s="76" customFormat="1" x14ac:dyDescent="0.35">
      <c r="G221" s="77"/>
    </row>
    <row r="222" spans="7:7" s="76" customFormat="1" x14ac:dyDescent="0.35">
      <c r="G222" s="77"/>
    </row>
    <row r="223" spans="7:7" s="76" customFormat="1" x14ac:dyDescent="0.35">
      <c r="G223" s="77"/>
    </row>
    <row r="224" spans="7:7" s="76" customFormat="1" x14ac:dyDescent="0.35">
      <c r="G224" s="77"/>
    </row>
    <row r="225" spans="7:7" s="76" customFormat="1" x14ac:dyDescent="0.35">
      <c r="G225" s="77"/>
    </row>
    <row r="226" spans="7:7" s="76" customFormat="1" x14ac:dyDescent="0.35">
      <c r="G226" s="77"/>
    </row>
    <row r="227" spans="7:7" s="76" customFormat="1" x14ac:dyDescent="0.35">
      <c r="G227" s="77"/>
    </row>
    <row r="228" spans="7:7" s="76" customFormat="1" x14ac:dyDescent="0.35">
      <c r="G228" s="77"/>
    </row>
    <row r="229" spans="7:7" s="76" customFormat="1" x14ac:dyDescent="0.35">
      <c r="G229" s="77"/>
    </row>
    <row r="230" spans="7:7" s="76" customFormat="1" x14ac:dyDescent="0.35">
      <c r="G230" s="77"/>
    </row>
    <row r="231" spans="7:7" s="76" customFormat="1" x14ac:dyDescent="0.35">
      <c r="G231" s="77"/>
    </row>
    <row r="232" spans="7:7" s="76" customFormat="1" x14ac:dyDescent="0.35">
      <c r="G232" s="77"/>
    </row>
    <row r="233" spans="7:7" s="76" customFormat="1" x14ac:dyDescent="0.35">
      <c r="G233" s="77"/>
    </row>
    <row r="234" spans="7:7" s="76" customFormat="1" x14ac:dyDescent="0.35">
      <c r="G234" s="77"/>
    </row>
    <row r="235" spans="7:7" s="76" customFormat="1" x14ac:dyDescent="0.35">
      <c r="G235" s="77"/>
    </row>
    <row r="236" spans="7:7" s="76" customFormat="1" x14ac:dyDescent="0.35">
      <c r="G236" s="77"/>
    </row>
    <row r="237" spans="7:7" s="76" customFormat="1" x14ac:dyDescent="0.35">
      <c r="G237" s="77"/>
    </row>
    <row r="238" spans="7:7" s="76" customFormat="1" x14ac:dyDescent="0.35">
      <c r="G238" s="77"/>
    </row>
    <row r="239" spans="7:7" s="76" customFormat="1" x14ac:dyDescent="0.35">
      <c r="G239" s="77"/>
    </row>
    <row r="240" spans="7:7" s="76" customFormat="1" x14ac:dyDescent="0.35">
      <c r="G240" s="77"/>
    </row>
    <row r="241" spans="7:7" s="76" customFormat="1" x14ac:dyDescent="0.35">
      <c r="G241" s="77"/>
    </row>
    <row r="242" spans="7:7" s="76" customFormat="1" x14ac:dyDescent="0.35">
      <c r="G242" s="77"/>
    </row>
    <row r="243" spans="7:7" s="76" customFormat="1" x14ac:dyDescent="0.35">
      <c r="G243" s="77"/>
    </row>
    <row r="244" spans="7:7" s="76" customFormat="1" x14ac:dyDescent="0.35">
      <c r="G244" s="77"/>
    </row>
    <row r="245" spans="7:7" s="76" customFormat="1" x14ac:dyDescent="0.35">
      <c r="G245" s="77"/>
    </row>
    <row r="246" spans="7:7" s="76" customFormat="1" x14ac:dyDescent="0.35">
      <c r="G246" s="77"/>
    </row>
    <row r="247" spans="7:7" s="76" customFormat="1" x14ac:dyDescent="0.35">
      <c r="G247" s="77"/>
    </row>
    <row r="248" spans="7:7" s="76" customFormat="1" x14ac:dyDescent="0.35">
      <c r="G248" s="77"/>
    </row>
    <row r="249" spans="7:7" s="76" customFormat="1" x14ac:dyDescent="0.35">
      <c r="G249" s="77"/>
    </row>
    <row r="250" spans="7:7" s="76" customFormat="1" x14ac:dyDescent="0.35">
      <c r="G250" s="77"/>
    </row>
    <row r="251" spans="7:7" s="76" customFormat="1" x14ac:dyDescent="0.35">
      <c r="G251" s="77"/>
    </row>
    <row r="252" spans="7:7" s="76" customFormat="1" x14ac:dyDescent="0.35">
      <c r="G252" s="77"/>
    </row>
    <row r="253" spans="7:7" s="76" customFormat="1" x14ac:dyDescent="0.35">
      <c r="G253" s="77"/>
    </row>
    <row r="254" spans="7:7" s="76" customFormat="1" x14ac:dyDescent="0.35">
      <c r="G254" s="77"/>
    </row>
    <row r="255" spans="7:7" s="76" customFormat="1" x14ac:dyDescent="0.35">
      <c r="G255" s="77"/>
    </row>
    <row r="256" spans="7:7" s="76" customFormat="1" x14ac:dyDescent="0.35">
      <c r="G256" s="77"/>
    </row>
    <row r="257" spans="7:7" s="76" customFormat="1" x14ac:dyDescent="0.35">
      <c r="G257" s="77"/>
    </row>
    <row r="258" spans="7:7" s="76" customFormat="1" x14ac:dyDescent="0.35">
      <c r="G258" s="77"/>
    </row>
    <row r="259" spans="7:7" s="76" customFormat="1" x14ac:dyDescent="0.35">
      <c r="G259" s="77"/>
    </row>
    <row r="260" spans="7:7" s="76" customFormat="1" x14ac:dyDescent="0.35">
      <c r="G260" s="77"/>
    </row>
    <row r="261" spans="7:7" s="76" customFormat="1" x14ac:dyDescent="0.35">
      <c r="G261" s="77"/>
    </row>
    <row r="262" spans="7:7" s="76" customFormat="1" x14ac:dyDescent="0.35">
      <c r="G262" s="77"/>
    </row>
    <row r="263" spans="7:7" s="76" customFormat="1" x14ac:dyDescent="0.35">
      <c r="G263" s="77"/>
    </row>
    <row r="264" spans="7:7" s="76" customFormat="1" x14ac:dyDescent="0.35">
      <c r="G264" s="77"/>
    </row>
    <row r="265" spans="7:7" s="76" customFormat="1" x14ac:dyDescent="0.35">
      <c r="G265" s="77"/>
    </row>
    <row r="266" spans="7:7" s="76" customFormat="1" x14ac:dyDescent="0.35">
      <c r="G266" s="77"/>
    </row>
    <row r="267" spans="7:7" s="76" customFormat="1" x14ac:dyDescent="0.35">
      <c r="G267" s="77"/>
    </row>
    <row r="268" spans="7:7" s="76" customFormat="1" x14ac:dyDescent="0.35">
      <c r="G268" s="77"/>
    </row>
    <row r="269" spans="7:7" s="76" customFormat="1" x14ac:dyDescent="0.35">
      <c r="G269" s="77"/>
    </row>
    <row r="270" spans="7:7" s="76" customFormat="1" x14ac:dyDescent="0.35">
      <c r="G270" s="77"/>
    </row>
    <row r="271" spans="7:7" s="76" customFormat="1" x14ac:dyDescent="0.35">
      <c r="G271" s="77"/>
    </row>
    <row r="272" spans="7:7" s="76" customFormat="1" x14ac:dyDescent="0.35">
      <c r="G272" s="77"/>
    </row>
    <row r="273" spans="7:7" s="76" customFormat="1" x14ac:dyDescent="0.35">
      <c r="G273" s="77"/>
    </row>
    <row r="274" spans="7:7" s="76" customFormat="1" x14ac:dyDescent="0.35">
      <c r="G274" s="77"/>
    </row>
    <row r="275" spans="7:7" s="76" customFormat="1" x14ac:dyDescent="0.35">
      <c r="G275" s="77"/>
    </row>
    <row r="276" spans="7:7" s="76" customFormat="1" x14ac:dyDescent="0.35">
      <c r="G276" s="77"/>
    </row>
    <row r="277" spans="7:7" s="76" customFormat="1" x14ac:dyDescent="0.35">
      <c r="G277" s="77"/>
    </row>
    <row r="278" spans="7:7" s="76" customFormat="1" x14ac:dyDescent="0.35">
      <c r="G278" s="77"/>
    </row>
    <row r="279" spans="7:7" s="76" customFormat="1" x14ac:dyDescent="0.35">
      <c r="G279" s="77"/>
    </row>
    <row r="280" spans="7:7" s="76" customFormat="1" x14ac:dyDescent="0.35">
      <c r="G280" s="77"/>
    </row>
    <row r="281" spans="7:7" s="76" customFormat="1" x14ac:dyDescent="0.35">
      <c r="G281" s="77"/>
    </row>
    <row r="282" spans="7:7" s="76" customFormat="1" x14ac:dyDescent="0.35">
      <c r="G282" s="77"/>
    </row>
    <row r="283" spans="7:7" s="76" customFormat="1" x14ac:dyDescent="0.35">
      <c r="G283" s="77"/>
    </row>
    <row r="284" spans="7:7" s="76" customFormat="1" x14ac:dyDescent="0.35">
      <c r="G284" s="77"/>
    </row>
    <row r="285" spans="7:7" s="76" customFormat="1" x14ac:dyDescent="0.35">
      <c r="G285" s="77"/>
    </row>
    <row r="286" spans="7:7" s="76" customFormat="1" x14ac:dyDescent="0.35">
      <c r="G286" s="77"/>
    </row>
    <row r="287" spans="7:7" s="76" customFormat="1" x14ac:dyDescent="0.35">
      <c r="G287" s="77"/>
    </row>
    <row r="288" spans="7:7" s="76" customFormat="1" x14ac:dyDescent="0.35">
      <c r="G288" s="77"/>
    </row>
    <row r="289" spans="7:7" s="76" customFormat="1" x14ac:dyDescent="0.35">
      <c r="G289" s="77"/>
    </row>
    <row r="290" spans="7:7" s="76" customFormat="1" x14ac:dyDescent="0.35">
      <c r="G290" s="77"/>
    </row>
    <row r="291" spans="7:7" s="76" customFormat="1" x14ac:dyDescent="0.35">
      <c r="G291" s="77"/>
    </row>
    <row r="292" spans="7:7" s="76" customFormat="1" x14ac:dyDescent="0.35">
      <c r="G292" s="77"/>
    </row>
    <row r="293" spans="7:7" s="76" customFormat="1" x14ac:dyDescent="0.35">
      <c r="G293" s="77"/>
    </row>
    <row r="294" spans="7:7" s="76" customFormat="1" x14ac:dyDescent="0.35">
      <c r="G294" s="77"/>
    </row>
    <row r="295" spans="7:7" s="76" customFormat="1" x14ac:dyDescent="0.35">
      <c r="G295" s="77"/>
    </row>
    <row r="296" spans="7:7" s="76" customFormat="1" x14ac:dyDescent="0.35">
      <c r="G296" s="77"/>
    </row>
    <row r="297" spans="7:7" s="76" customFormat="1" x14ac:dyDescent="0.35">
      <c r="G297" s="77"/>
    </row>
    <row r="298" spans="7:7" s="76" customFormat="1" x14ac:dyDescent="0.35">
      <c r="G298" s="77"/>
    </row>
    <row r="299" spans="7:7" s="76" customFormat="1" x14ac:dyDescent="0.35">
      <c r="G299" s="77"/>
    </row>
    <row r="300" spans="7:7" s="76" customFormat="1" x14ac:dyDescent="0.35">
      <c r="G300" s="77"/>
    </row>
    <row r="301" spans="7:7" s="76" customFormat="1" x14ac:dyDescent="0.35">
      <c r="G301" s="77"/>
    </row>
    <row r="302" spans="7:7" s="76" customFormat="1" x14ac:dyDescent="0.35">
      <c r="G302" s="77"/>
    </row>
    <row r="303" spans="7:7" s="76" customFormat="1" x14ac:dyDescent="0.35">
      <c r="G303" s="77"/>
    </row>
    <row r="304" spans="7:7" s="76" customFormat="1" x14ac:dyDescent="0.35">
      <c r="G304" s="77"/>
    </row>
    <row r="305" spans="7:7" s="76" customFormat="1" x14ac:dyDescent="0.35">
      <c r="G305" s="77"/>
    </row>
    <row r="306" spans="7:7" s="76" customFormat="1" x14ac:dyDescent="0.35">
      <c r="G306" s="77"/>
    </row>
    <row r="307" spans="7:7" s="76" customFormat="1" x14ac:dyDescent="0.35">
      <c r="G307" s="77"/>
    </row>
    <row r="308" spans="7:7" s="76" customFormat="1" x14ac:dyDescent="0.35">
      <c r="G308" s="77"/>
    </row>
    <row r="309" spans="7:7" s="76" customFormat="1" x14ac:dyDescent="0.35">
      <c r="G309" s="77"/>
    </row>
    <row r="310" spans="7:7" s="76" customFormat="1" x14ac:dyDescent="0.35">
      <c r="G310" s="77"/>
    </row>
    <row r="311" spans="7:7" s="76" customFormat="1" x14ac:dyDescent="0.35">
      <c r="G311" s="77"/>
    </row>
    <row r="312" spans="7:7" s="76" customFormat="1" x14ac:dyDescent="0.35">
      <c r="G312" s="77"/>
    </row>
    <row r="313" spans="7:7" s="76" customFormat="1" x14ac:dyDescent="0.35">
      <c r="G313" s="77"/>
    </row>
    <row r="314" spans="7:7" s="76" customFormat="1" x14ac:dyDescent="0.35">
      <c r="G314" s="77"/>
    </row>
    <row r="315" spans="7:7" s="76" customFormat="1" x14ac:dyDescent="0.35">
      <c r="G315" s="77"/>
    </row>
    <row r="316" spans="7:7" s="76" customFormat="1" x14ac:dyDescent="0.35">
      <c r="G316" s="77"/>
    </row>
    <row r="317" spans="7:7" s="76" customFormat="1" x14ac:dyDescent="0.35">
      <c r="G317" s="77"/>
    </row>
    <row r="318" spans="7:7" s="76" customFormat="1" x14ac:dyDescent="0.35">
      <c r="G318" s="77"/>
    </row>
    <row r="319" spans="7:7" s="76" customFormat="1" x14ac:dyDescent="0.35">
      <c r="G319" s="77"/>
    </row>
    <row r="320" spans="7:7" s="76" customFormat="1" x14ac:dyDescent="0.35">
      <c r="G320" s="77"/>
    </row>
    <row r="321" spans="7:7" s="76" customFormat="1" x14ac:dyDescent="0.35">
      <c r="G321" s="77"/>
    </row>
    <row r="322" spans="7:7" s="76" customFormat="1" x14ac:dyDescent="0.35">
      <c r="G322" s="77"/>
    </row>
    <row r="323" spans="7:7" s="76" customFormat="1" x14ac:dyDescent="0.35">
      <c r="G323" s="77"/>
    </row>
    <row r="324" spans="7:7" s="76" customFormat="1" x14ac:dyDescent="0.35">
      <c r="G324" s="77"/>
    </row>
    <row r="325" spans="7:7" s="76" customFormat="1" x14ac:dyDescent="0.35">
      <c r="G325" s="77"/>
    </row>
    <row r="326" spans="7:7" s="76" customFormat="1" x14ac:dyDescent="0.35">
      <c r="G326" s="77"/>
    </row>
    <row r="327" spans="7:7" s="76" customFormat="1" x14ac:dyDescent="0.35">
      <c r="G327" s="77"/>
    </row>
    <row r="328" spans="7:7" s="76" customFormat="1" x14ac:dyDescent="0.35">
      <c r="G328" s="77"/>
    </row>
    <row r="329" spans="7:7" s="76" customFormat="1" x14ac:dyDescent="0.35">
      <c r="G329" s="77"/>
    </row>
    <row r="330" spans="7:7" s="76" customFormat="1" x14ac:dyDescent="0.35">
      <c r="G330" s="77"/>
    </row>
    <row r="331" spans="7:7" s="76" customFormat="1" x14ac:dyDescent="0.35">
      <c r="G331" s="77"/>
    </row>
    <row r="332" spans="7:7" s="76" customFormat="1" x14ac:dyDescent="0.35">
      <c r="G332" s="77"/>
    </row>
    <row r="333" spans="7:7" s="76" customFormat="1" x14ac:dyDescent="0.35">
      <c r="G333" s="77"/>
    </row>
    <row r="334" spans="7:7" s="76" customFormat="1" x14ac:dyDescent="0.35">
      <c r="G334" s="77"/>
    </row>
    <row r="335" spans="7:7" s="76" customFormat="1" x14ac:dyDescent="0.35">
      <c r="G335" s="77"/>
    </row>
    <row r="336" spans="7:7" s="76" customFormat="1" x14ac:dyDescent="0.35">
      <c r="G336" s="77"/>
    </row>
    <row r="337" spans="7:7" s="76" customFormat="1" x14ac:dyDescent="0.35">
      <c r="G337" s="77"/>
    </row>
    <row r="338" spans="7:7" s="76" customFormat="1" x14ac:dyDescent="0.35">
      <c r="G338" s="77"/>
    </row>
    <row r="339" spans="7:7" s="76" customFormat="1" x14ac:dyDescent="0.35">
      <c r="G339" s="77"/>
    </row>
    <row r="340" spans="7:7" s="76" customFormat="1" x14ac:dyDescent="0.35">
      <c r="G340" s="77"/>
    </row>
    <row r="341" spans="7:7" s="76" customFormat="1" x14ac:dyDescent="0.35">
      <c r="G341" s="77"/>
    </row>
    <row r="342" spans="7:7" s="76" customFormat="1" x14ac:dyDescent="0.35">
      <c r="G342" s="77"/>
    </row>
    <row r="343" spans="7:7" s="76" customFormat="1" x14ac:dyDescent="0.35">
      <c r="G343" s="77"/>
    </row>
    <row r="344" spans="7:7" s="76" customFormat="1" x14ac:dyDescent="0.35">
      <c r="G344" s="77"/>
    </row>
    <row r="345" spans="7:7" s="76" customFormat="1" x14ac:dyDescent="0.35">
      <c r="G345" s="77"/>
    </row>
    <row r="346" spans="7:7" s="76" customFormat="1" x14ac:dyDescent="0.35">
      <c r="G346" s="77"/>
    </row>
    <row r="347" spans="7:7" s="76" customFormat="1" x14ac:dyDescent="0.35">
      <c r="G347" s="77"/>
    </row>
    <row r="348" spans="7:7" s="76" customFormat="1" x14ac:dyDescent="0.35">
      <c r="G348" s="77"/>
    </row>
    <row r="349" spans="7:7" s="76" customFormat="1" x14ac:dyDescent="0.35">
      <c r="G349" s="77"/>
    </row>
    <row r="350" spans="7:7" s="76" customFormat="1" x14ac:dyDescent="0.35">
      <c r="G350" s="77"/>
    </row>
    <row r="351" spans="7:7" s="76" customFormat="1" x14ac:dyDescent="0.35">
      <c r="G351" s="77"/>
    </row>
    <row r="352" spans="7:7" s="76" customFormat="1" x14ac:dyDescent="0.35">
      <c r="G352" s="77"/>
    </row>
    <row r="353" spans="7:7" s="76" customFormat="1" x14ac:dyDescent="0.35">
      <c r="G353" s="77"/>
    </row>
    <row r="354" spans="7:7" s="76" customFormat="1" x14ac:dyDescent="0.35">
      <c r="G354" s="77"/>
    </row>
    <row r="355" spans="7:7" s="76" customFormat="1" x14ac:dyDescent="0.35">
      <c r="G355" s="77"/>
    </row>
    <row r="356" spans="7:7" s="76" customFormat="1" x14ac:dyDescent="0.35">
      <c r="G356" s="77"/>
    </row>
    <row r="357" spans="7:7" s="76" customFormat="1" x14ac:dyDescent="0.35">
      <c r="G357" s="77"/>
    </row>
    <row r="358" spans="7:7" s="76" customFormat="1" x14ac:dyDescent="0.35">
      <c r="G358" s="77"/>
    </row>
    <row r="359" spans="7:7" s="76" customFormat="1" x14ac:dyDescent="0.35">
      <c r="G359" s="77"/>
    </row>
    <row r="360" spans="7:7" s="76" customFormat="1" x14ac:dyDescent="0.35">
      <c r="G360" s="77"/>
    </row>
    <row r="361" spans="7:7" s="76" customFormat="1" x14ac:dyDescent="0.35">
      <c r="G361" s="77"/>
    </row>
    <row r="362" spans="7:7" s="76" customFormat="1" x14ac:dyDescent="0.35">
      <c r="G362" s="77"/>
    </row>
    <row r="363" spans="7:7" s="76" customFormat="1" x14ac:dyDescent="0.35">
      <c r="G363" s="77"/>
    </row>
    <row r="364" spans="7:7" s="76" customFormat="1" x14ac:dyDescent="0.35">
      <c r="G364" s="77"/>
    </row>
    <row r="365" spans="7:7" s="76" customFormat="1" x14ac:dyDescent="0.35">
      <c r="G365" s="77"/>
    </row>
    <row r="366" spans="7:7" s="76" customFormat="1" x14ac:dyDescent="0.35">
      <c r="G366" s="77"/>
    </row>
    <row r="367" spans="7:7" s="76" customFormat="1" x14ac:dyDescent="0.35">
      <c r="G367" s="77"/>
    </row>
    <row r="368" spans="7:7" s="76" customFormat="1" x14ac:dyDescent="0.35">
      <c r="G368" s="77"/>
    </row>
    <row r="369" spans="7:7" s="76" customFormat="1" x14ac:dyDescent="0.35">
      <c r="G369" s="77"/>
    </row>
    <row r="370" spans="7:7" s="76" customFormat="1" x14ac:dyDescent="0.35">
      <c r="G370" s="77"/>
    </row>
    <row r="371" spans="7:7" s="76" customFormat="1" x14ac:dyDescent="0.35">
      <c r="G371" s="77"/>
    </row>
    <row r="372" spans="7:7" s="76" customFormat="1" x14ac:dyDescent="0.35">
      <c r="G372" s="77"/>
    </row>
    <row r="373" spans="7:7" s="76" customFormat="1" x14ac:dyDescent="0.35">
      <c r="G373" s="77"/>
    </row>
    <row r="374" spans="7:7" s="76" customFormat="1" x14ac:dyDescent="0.35">
      <c r="G374" s="77"/>
    </row>
    <row r="375" spans="7:7" s="76" customFormat="1" x14ac:dyDescent="0.35">
      <c r="G375" s="77"/>
    </row>
    <row r="376" spans="7:7" s="76" customFormat="1" x14ac:dyDescent="0.35">
      <c r="G376" s="77"/>
    </row>
    <row r="377" spans="7:7" s="76" customFormat="1" x14ac:dyDescent="0.35">
      <c r="G377" s="77"/>
    </row>
    <row r="378" spans="7:7" s="76" customFormat="1" x14ac:dyDescent="0.35">
      <c r="G378" s="77"/>
    </row>
    <row r="379" spans="7:7" s="76" customFormat="1" x14ac:dyDescent="0.35">
      <c r="G379" s="77"/>
    </row>
    <row r="380" spans="7:7" s="76" customFormat="1" x14ac:dyDescent="0.35">
      <c r="G380" s="77"/>
    </row>
    <row r="381" spans="7:7" s="76" customFormat="1" x14ac:dyDescent="0.35">
      <c r="G381" s="77"/>
    </row>
    <row r="382" spans="7:7" s="76" customFormat="1" x14ac:dyDescent="0.35">
      <c r="G382" s="77"/>
    </row>
    <row r="383" spans="7:7" s="76" customFormat="1" x14ac:dyDescent="0.35">
      <c r="G383" s="77"/>
    </row>
    <row r="384" spans="7:7" s="76" customFormat="1" x14ac:dyDescent="0.35">
      <c r="G384" s="77"/>
    </row>
    <row r="385" spans="2:10" s="76" customFormat="1" x14ac:dyDescent="0.35">
      <c r="G385" s="77"/>
    </row>
    <row r="386" spans="2:10" s="76" customFormat="1" x14ac:dyDescent="0.35">
      <c r="G386" s="77"/>
    </row>
    <row r="387" spans="2:10" s="76" customFormat="1" x14ac:dyDescent="0.35">
      <c r="G387" s="77"/>
    </row>
    <row r="388" spans="2:10" s="76" customFormat="1" x14ac:dyDescent="0.35">
      <c r="G388" s="77"/>
    </row>
    <row r="389" spans="2:10" s="76" customFormat="1" x14ac:dyDescent="0.35">
      <c r="G389" s="77"/>
    </row>
    <row r="390" spans="2:10" s="76" customFormat="1" x14ac:dyDescent="0.35">
      <c r="G390" s="77"/>
    </row>
    <row r="391" spans="2:10" s="76" customFormat="1" x14ac:dyDescent="0.35">
      <c r="G391" s="77"/>
    </row>
    <row r="392" spans="2:10" s="76" customFormat="1" x14ac:dyDescent="0.35">
      <c r="G392" s="77"/>
    </row>
    <row r="393" spans="2:10" s="76" customFormat="1" x14ac:dyDescent="0.35">
      <c r="G393" s="77"/>
    </row>
    <row r="394" spans="2:10" s="76" customFormat="1" x14ac:dyDescent="0.35">
      <c r="G394" s="77"/>
    </row>
    <row r="395" spans="2:10" s="76" customFormat="1" x14ac:dyDescent="0.35">
      <c r="G395" s="77"/>
    </row>
    <row r="396" spans="2:10" s="76" customFormat="1" x14ac:dyDescent="0.35">
      <c r="G396" s="77"/>
    </row>
    <row r="397" spans="2:10" s="76" customFormat="1" x14ac:dyDescent="0.35">
      <c r="G397" s="77"/>
    </row>
    <row r="398" spans="2:10" s="76" customFormat="1" ht="15" thickBot="1" x14ac:dyDescent="0.4">
      <c r="G398" s="77"/>
    </row>
    <row r="399" spans="2:10" s="76" customFormat="1" x14ac:dyDescent="0.35">
      <c r="B399" s="79"/>
      <c r="C399" s="80"/>
      <c r="D399" s="80"/>
      <c r="E399" s="80"/>
      <c r="F399" s="80"/>
      <c r="G399" s="81"/>
      <c r="H399" s="80"/>
      <c r="I399" s="80"/>
      <c r="J399" s="82"/>
    </row>
    <row r="400" spans="2:10" s="76" customFormat="1" x14ac:dyDescent="0.35">
      <c r="G400" s="77"/>
    </row>
    <row r="401" spans="7:7" s="76" customFormat="1" x14ac:dyDescent="0.35">
      <c r="G401" s="77"/>
    </row>
    <row r="402" spans="7:7" s="76" customFormat="1" x14ac:dyDescent="0.35">
      <c r="G402" s="77"/>
    </row>
    <row r="403" spans="7:7" s="76" customFormat="1" x14ac:dyDescent="0.35">
      <c r="G403" s="77"/>
    </row>
    <row r="404" spans="7:7" s="76" customFormat="1" x14ac:dyDescent="0.35">
      <c r="G404" s="77"/>
    </row>
    <row r="405" spans="7:7" s="76" customFormat="1" x14ac:dyDescent="0.35">
      <c r="G405" s="77"/>
    </row>
    <row r="406" spans="7:7" s="76" customFormat="1" x14ac:dyDescent="0.35">
      <c r="G406" s="77"/>
    </row>
    <row r="407" spans="7:7" s="76" customFormat="1" x14ac:dyDescent="0.35">
      <c r="G407" s="77"/>
    </row>
    <row r="408" spans="7:7" s="76" customFormat="1" x14ac:dyDescent="0.35">
      <c r="G408" s="77"/>
    </row>
    <row r="409" spans="7:7" s="76" customFormat="1" x14ac:dyDescent="0.35">
      <c r="G409" s="77"/>
    </row>
    <row r="410" spans="7:7" s="76" customFormat="1" x14ac:dyDescent="0.35">
      <c r="G410" s="77"/>
    </row>
    <row r="411" spans="7:7" s="76" customFormat="1" x14ac:dyDescent="0.35">
      <c r="G411" s="77"/>
    </row>
    <row r="412" spans="7:7" s="76" customFormat="1" x14ac:dyDescent="0.35">
      <c r="G412" s="77"/>
    </row>
    <row r="413" spans="7:7" s="76" customFormat="1" x14ac:dyDescent="0.35">
      <c r="G413" s="77"/>
    </row>
    <row r="414" spans="7:7" s="76" customFormat="1" x14ac:dyDescent="0.35">
      <c r="G414" s="77"/>
    </row>
    <row r="415" spans="7:7" s="76" customFormat="1" x14ac:dyDescent="0.35">
      <c r="G415" s="77"/>
    </row>
    <row r="416" spans="7:7" s="76" customFormat="1" x14ac:dyDescent="0.35">
      <c r="G416" s="77"/>
    </row>
    <row r="417" spans="7:7" s="76" customFormat="1" x14ac:dyDescent="0.35">
      <c r="G417" s="77"/>
    </row>
    <row r="418" spans="7:7" s="76" customFormat="1" x14ac:dyDescent="0.35">
      <c r="G418" s="77"/>
    </row>
    <row r="419" spans="7:7" s="76" customFormat="1" x14ac:dyDescent="0.35">
      <c r="G419" s="77"/>
    </row>
    <row r="420" spans="7:7" s="76" customFormat="1" x14ac:dyDescent="0.35">
      <c r="G420" s="77"/>
    </row>
    <row r="421" spans="7:7" s="76" customFormat="1" x14ac:dyDescent="0.35">
      <c r="G421" s="77"/>
    </row>
    <row r="422" spans="7:7" s="76" customFormat="1" x14ac:dyDescent="0.35">
      <c r="G422" s="77"/>
    </row>
    <row r="423" spans="7:7" s="76" customFormat="1" x14ac:dyDescent="0.35">
      <c r="G423" s="77"/>
    </row>
    <row r="424" spans="7:7" s="76" customFormat="1" x14ac:dyDescent="0.35">
      <c r="G424" s="77"/>
    </row>
    <row r="425" spans="7:7" s="76" customFormat="1" x14ac:dyDescent="0.35">
      <c r="G425" s="77"/>
    </row>
    <row r="426" spans="7:7" s="76" customFormat="1" x14ac:dyDescent="0.35">
      <c r="G426" s="77"/>
    </row>
    <row r="427" spans="7:7" s="76" customFormat="1" x14ac:dyDescent="0.35">
      <c r="G427" s="77"/>
    </row>
    <row r="428" spans="7:7" s="76" customFormat="1" x14ac:dyDescent="0.35">
      <c r="G428" s="77"/>
    </row>
    <row r="429" spans="7:7" s="76" customFormat="1" x14ac:dyDescent="0.35">
      <c r="G429" s="77"/>
    </row>
    <row r="430" spans="7:7" s="76" customFormat="1" x14ac:dyDescent="0.35">
      <c r="G430" s="77"/>
    </row>
    <row r="431" spans="7:7" s="76" customFormat="1" x14ac:dyDescent="0.35">
      <c r="G431" s="77"/>
    </row>
    <row r="432" spans="7:7" s="76" customFormat="1" x14ac:dyDescent="0.35">
      <c r="G432" s="77"/>
    </row>
    <row r="433" spans="7:7" s="76" customFormat="1" x14ac:dyDescent="0.35">
      <c r="G433" s="77"/>
    </row>
    <row r="434" spans="7:7" s="76" customFormat="1" x14ac:dyDescent="0.35">
      <c r="G434" s="77"/>
    </row>
    <row r="435" spans="7:7" s="76" customFormat="1" x14ac:dyDescent="0.35">
      <c r="G435" s="77"/>
    </row>
    <row r="436" spans="7:7" s="76" customFormat="1" x14ac:dyDescent="0.35">
      <c r="G436" s="77"/>
    </row>
    <row r="437" spans="7:7" s="76" customFormat="1" x14ac:dyDescent="0.35">
      <c r="G437" s="77"/>
    </row>
    <row r="438" spans="7:7" s="76" customFormat="1" x14ac:dyDescent="0.35">
      <c r="G438" s="77"/>
    </row>
    <row r="439" spans="7:7" s="76" customFormat="1" x14ac:dyDescent="0.35">
      <c r="G439" s="77"/>
    </row>
    <row r="440" spans="7:7" s="76" customFormat="1" x14ac:dyDescent="0.35">
      <c r="G440" s="77"/>
    </row>
    <row r="441" spans="7:7" s="76" customFormat="1" x14ac:dyDescent="0.35">
      <c r="G441" s="77"/>
    </row>
    <row r="442" spans="7:7" s="76" customFormat="1" x14ac:dyDescent="0.35">
      <c r="G442" s="77"/>
    </row>
    <row r="443" spans="7:7" s="76" customFormat="1" x14ac:dyDescent="0.35">
      <c r="G443" s="77"/>
    </row>
    <row r="444" spans="7:7" s="76" customFormat="1" x14ac:dyDescent="0.35">
      <c r="G444" s="77"/>
    </row>
    <row r="445" spans="7:7" s="76" customFormat="1" x14ac:dyDescent="0.35">
      <c r="G445" s="77"/>
    </row>
    <row r="446" spans="7:7" s="76" customFormat="1" x14ac:dyDescent="0.35">
      <c r="G446" s="77"/>
    </row>
    <row r="447" spans="7:7" s="76" customFormat="1" x14ac:dyDescent="0.35">
      <c r="G447" s="77"/>
    </row>
    <row r="448" spans="7:7" s="76" customFormat="1" x14ac:dyDescent="0.35">
      <c r="G448" s="77"/>
    </row>
    <row r="449" spans="7:7" s="76" customFormat="1" x14ac:dyDescent="0.35">
      <c r="G449" s="77"/>
    </row>
    <row r="450" spans="7:7" s="76" customFormat="1" x14ac:dyDescent="0.35">
      <c r="G450" s="77"/>
    </row>
    <row r="451" spans="7:7" s="76" customFormat="1" x14ac:dyDescent="0.35">
      <c r="G451" s="77"/>
    </row>
    <row r="452" spans="7:7" s="76" customFormat="1" x14ac:dyDescent="0.35">
      <c r="G452" s="77"/>
    </row>
    <row r="453" spans="7:7" s="76" customFormat="1" x14ac:dyDescent="0.35">
      <c r="G453" s="77"/>
    </row>
    <row r="454" spans="7:7" s="76" customFormat="1" x14ac:dyDescent="0.35">
      <c r="G454" s="77"/>
    </row>
    <row r="455" spans="7:7" s="76" customFormat="1" x14ac:dyDescent="0.35">
      <c r="G455" s="77"/>
    </row>
    <row r="456" spans="7:7" s="76" customFormat="1" x14ac:dyDescent="0.35">
      <c r="G456" s="77"/>
    </row>
    <row r="457" spans="7:7" s="76" customFormat="1" x14ac:dyDescent="0.35">
      <c r="G457" s="77"/>
    </row>
    <row r="458" spans="7:7" s="76" customFormat="1" x14ac:dyDescent="0.35">
      <c r="G458" s="77"/>
    </row>
    <row r="459" spans="7:7" s="76" customFormat="1" x14ac:dyDescent="0.35">
      <c r="G459" s="77"/>
    </row>
    <row r="460" spans="7:7" s="76" customFormat="1" x14ac:dyDescent="0.35">
      <c r="G460" s="77"/>
    </row>
    <row r="461" spans="7:7" s="76" customFormat="1" x14ac:dyDescent="0.35">
      <c r="G461" s="77"/>
    </row>
    <row r="462" spans="7:7" s="76" customFormat="1" x14ac:dyDescent="0.35">
      <c r="G462" s="77"/>
    </row>
    <row r="463" spans="7:7" s="76" customFormat="1" x14ac:dyDescent="0.35">
      <c r="G463" s="77"/>
    </row>
    <row r="464" spans="7:7" s="76" customFormat="1" x14ac:dyDescent="0.35">
      <c r="G464" s="77"/>
    </row>
    <row r="465" spans="7:7" s="76" customFormat="1" x14ac:dyDescent="0.35">
      <c r="G465" s="77"/>
    </row>
    <row r="466" spans="7:7" s="76" customFormat="1" x14ac:dyDescent="0.35">
      <c r="G466" s="77"/>
    </row>
    <row r="467" spans="7:7" s="76" customFormat="1" x14ac:dyDescent="0.35">
      <c r="G467" s="77"/>
    </row>
    <row r="468" spans="7:7" s="76" customFormat="1" x14ac:dyDescent="0.35">
      <c r="G468" s="77"/>
    </row>
    <row r="469" spans="7:7" s="76" customFormat="1" x14ac:dyDescent="0.35">
      <c r="G469" s="77"/>
    </row>
    <row r="470" spans="7:7" s="76" customFormat="1" x14ac:dyDescent="0.35">
      <c r="G470" s="77"/>
    </row>
    <row r="471" spans="7:7" s="76" customFormat="1" x14ac:dyDescent="0.35">
      <c r="G471" s="77"/>
    </row>
    <row r="472" spans="7:7" s="76" customFormat="1" x14ac:dyDescent="0.35">
      <c r="G472" s="77"/>
    </row>
    <row r="473" spans="7:7" s="76" customFormat="1" x14ac:dyDescent="0.35">
      <c r="G473" s="77"/>
    </row>
    <row r="474" spans="7:7" s="76" customFormat="1" x14ac:dyDescent="0.35">
      <c r="G474" s="77"/>
    </row>
    <row r="475" spans="7:7" s="76" customFormat="1" x14ac:dyDescent="0.35">
      <c r="G475" s="77"/>
    </row>
    <row r="476" spans="7:7" s="76" customFormat="1" x14ac:dyDescent="0.35">
      <c r="G476" s="77"/>
    </row>
    <row r="477" spans="7:7" s="76" customFormat="1" x14ac:dyDescent="0.35">
      <c r="G477" s="77"/>
    </row>
    <row r="478" spans="7:7" s="76" customFormat="1" x14ac:dyDescent="0.35">
      <c r="G478" s="77"/>
    </row>
    <row r="479" spans="7:7" s="76" customFormat="1" x14ac:dyDescent="0.35">
      <c r="G479" s="77"/>
    </row>
    <row r="480" spans="7:7" s="76" customFormat="1" x14ac:dyDescent="0.35">
      <c r="G480" s="77"/>
    </row>
    <row r="481" spans="7:7" s="76" customFormat="1" x14ac:dyDescent="0.35">
      <c r="G481" s="77"/>
    </row>
    <row r="482" spans="7:7" s="76" customFormat="1" x14ac:dyDescent="0.35">
      <c r="G482" s="77"/>
    </row>
    <row r="483" spans="7:7" s="76" customFormat="1" x14ac:dyDescent="0.35">
      <c r="G483" s="77"/>
    </row>
    <row r="484" spans="7:7" s="76" customFormat="1" x14ac:dyDescent="0.35">
      <c r="G484" s="77"/>
    </row>
    <row r="485" spans="7:7" s="76" customFormat="1" x14ac:dyDescent="0.35">
      <c r="G485" s="77"/>
    </row>
    <row r="486" spans="7:7" s="76" customFormat="1" x14ac:dyDescent="0.35">
      <c r="G486" s="77"/>
    </row>
    <row r="487" spans="7:7" s="76" customFormat="1" x14ac:dyDescent="0.35">
      <c r="G487" s="77"/>
    </row>
    <row r="488" spans="7:7" s="76" customFormat="1" x14ac:dyDescent="0.35">
      <c r="G488" s="77"/>
    </row>
    <row r="489" spans="7:7" s="76" customFormat="1" x14ac:dyDescent="0.35">
      <c r="G489" s="77"/>
    </row>
    <row r="490" spans="7:7" s="76" customFormat="1" x14ac:dyDescent="0.35">
      <c r="G490" s="77"/>
    </row>
    <row r="491" spans="7:7" s="76" customFormat="1" x14ac:dyDescent="0.35">
      <c r="G491" s="77"/>
    </row>
    <row r="492" spans="7:7" s="76" customFormat="1" x14ac:dyDescent="0.35">
      <c r="G492" s="77"/>
    </row>
    <row r="493" spans="7:7" s="76" customFormat="1" x14ac:dyDescent="0.35">
      <c r="G493" s="77"/>
    </row>
    <row r="494" spans="7:7" s="76" customFormat="1" x14ac:dyDescent="0.35">
      <c r="G494" s="77"/>
    </row>
    <row r="495" spans="7:7" s="76" customFormat="1" x14ac:dyDescent="0.35">
      <c r="G495" s="77"/>
    </row>
    <row r="496" spans="7:7" s="76" customFormat="1" x14ac:dyDescent="0.35">
      <c r="G496" s="77"/>
    </row>
    <row r="497" spans="7:7" s="76" customFormat="1" x14ac:dyDescent="0.35">
      <c r="G497" s="77"/>
    </row>
    <row r="498" spans="7:7" s="76" customFormat="1" x14ac:dyDescent="0.35">
      <c r="G498" s="77"/>
    </row>
    <row r="499" spans="7:7" s="76" customFormat="1" x14ac:dyDescent="0.35">
      <c r="G499" s="77"/>
    </row>
    <row r="500" spans="7:7" s="76" customFormat="1" x14ac:dyDescent="0.35">
      <c r="G500" s="77"/>
    </row>
    <row r="501" spans="7:7" s="76" customFormat="1" x14ac:dyDescent="0.35">
      <c r="G501" s="77"/>
    </row>
    <row r="502" spans="7:7" s="76" customFormat="1" x14ac:dyDescent="0.35">
      <c r="G502" s="77"/>
    </row>
    <row r="503" spans="7:7" s="76" customFormat="1" x14ac:dyDescent="0.35">
      <c r="G503" s="77"/>
    </row>
    <row r="504" spans="7:7" s="76" customFormat="1" x14ac:dyDescent="0.35">
      <c r="G504" s="77"/>
    </row>
    <row r="505" spans="7:7" s="76" customFormat="1" x14ac:dyDescent="0.35">
      <c r="G505" s="77"/>
    </row>
    <row r="506" spans="7:7" s="76" customFormat="1" x14ac:dyDescent="0.35">
      <c r="G506" s="77"/>
    </row>
    <row r="507" spans="7:7" s="76" customFormat="1" x14ac:dyDescent="0.35">
      <c r="G507" s="77"/>
    </row>
    <row r="508" spans="7:7" s="76" customFormat="1" x14ac:dyDescent="0.35">
      <c r="G508" s="77"/>
    </row>
    <row r="509" spans="7:7" s="76" customFormat="1" x14ac:dyDescent="0.35">
      <c r="G509" s="77"/>
    </row>
    <row r="510" spans="7:7" s="76" customFormat="1" x14ac:dyDescent="0.35">
      <c r="G510" s="77"/>
    </row>
    <row r="511" spans="7:7" s="76" customFormat="1" x14ac:dyDescent="0.35">
      <c r="G511" s="77"/>
    </row>
    <row r="512" spans="7:7" s="76" customFormat="1" x14ac:dyDescent="0.35">
      <c r="G512" s="77"/>
    </row>
    <row r="513" spans="7:7" s="76" customFormat="1" x14ac:dyDescent="0.35">
      <c r="G513" s="77"/>
    </row>
    <row r="514" spans="7:7" s="76" customFormat="1" x14ac:dyDescent="0.35">
      <c r="G514" s="77"/>
    </row>
    <row r="515" spans="7:7" s="76" customFormat="1" x14ac:dyDescent="0.35">
      <c r="G515" s="77"/>
    </row>
    <row r="516" spans="7:7" s="76" customFormat="1" x14ac:dyDescent="0.35">
      <c r="G516" s="77"/>
    </row>
    <row r="517" spans="7:7" s="76" customFormat="1" x14ac:dyDescent="0.35">
      <c r="G517" s="77"/>
    </row>
    <row r="518" spans="7:7" s="76" customFormat="1" x14ac:dyDescent="0.35">
      <c r="G518" s="77"/>
    </row>
    <row r="519" spans="7:7" s="76" customFormat="1" x14ac:dyDescent="0.35">
      <c r="G519" s="77"/>
    </row>
    <row r="520" spans="7:7" s="76" customFormat="1" x14ac:dyDescent="0.35">
      <c r="G520" s="77"/>
    </row>
    <row r="521" spans="7:7" s="76" customFormat="1" x14ac:dyDescent="0.35">
      <c r="G521" s="77"/>
    </row>
    <row r="522" spans="7:7" s="76" customFormat="1" x14ac:dyDescent="0.35">
      <c r="G522" s="77"/>
    </row>
    <row r="523" spans="7:7" s="76" customFormat="1" x14ac:dyDescent="0.35">
      <c r="G523" s="77"/>
    </row>
    <row r="524" spans="7:7" s="76" customFormat="1" x14ac:dyDescent="0.35">
      <c r="G524" s="77"/>
    </row>
    <row r="525" spans="7:7" s="76" customFormat="1" x14ac:dyDescent="0.35">
      <c r="G525" s="77"/>
    </row>
    <row r="526" spans="7:7" s="76" customFormat="1" x14ac:dyDescent="0.35">
      <c r="G526" s="77"/>
    </row>
    <row r="527" spans="7:7" s="76" customFormat="1" x14ac:dyDescent="0.35">
      <c r="G527" s="77"/>
    </row>
    <row r="528" spans="7:7" s="76" customFormat="1" x14ac:dyDescent="0.35">
      <c r="G528" s="77"/>
    </row>
    <row r="529" spans="7:7" s="76" customFormat="1" x14ac:dyDescent="0.35">
      <c r="G529" s="77"/>
    </row>
    <row r="530" spans="7:7" s="76" customFormat="1" x14ac:dyDescent="0.35">
      <c r="G530" s="77"/>
    </row>
    <row r="531" spans="7:7" s="76" customFormat="1" x14ac:dyDescent="0.35">
      <c r="G531" s="77"/>
    </row>
    <row r="532" spans="7:7" s="76" customFormat="1" x14ac:dyDescent="0.35">
      <c r="G532" s="77"/>
    </row>
    <row r="533" spans="7:7" s="76" customFormat="1" x14ac:dyDescent="0.35">
      <c r="G533" s="77"/>
    </row>
    <row r="534" spans="7:7" s="76" customFormat="1" x14ac:dyDescent="0.35">
      <c r="G534" s="77"/>
    </row>
    <row r="535" spans="7:7" s="76" customFormat="1" x14ac:dyDescent="0.35">
      <c r="G535" s="77"/>
    </row>
    <row r="536" spans="7:7" s="76" customFormat="1" x14ac:dyDescent="0.35">
      <c r="G536" s="77"/>
    </row>
    <row r="537" spans="7:7" s="76" customFormat="1" x14ac:dyDescent="0.35">
      <c r="G537" s="77"/>
    </row>
    <row r="538" spans="7:7" s="76" customFormat="1" x14ac:dyDescent="0.35">
      <c r="G538" s="77"/>
    </row>
    <row r="539" spans="7:7" s="76" customFormat="1" x14ac:dyDescent="0.35">
      <c r="G539" s="77"/>
    </row>
    <row r="540" spans="7:7" s="76" customFormat="1" x14ac:dyDescent="0.35">
      <c r="G540" s="77"/>
    </row>
    <row r="541" spans="7:7" s="76" customFormat="1" x14ac:dyDescent="0.35">
      <c r="G541" s="77"/>
    </row>
    <row r="542" spans="7:7" s="76" customFormat="1" x14ac:dyDescent="0.35">
      <c r="G542" s="77"/>
    </row>
    <row r="543" spans="7:7" s="76" customFormat="1" x14ac:dyDescent="0.35">
      <c r="G543" s="77"/>
    </row>
    <row r="544" spans="7:7" s="76" customFormat="1" x14ac:dyDescent="0.35">
      <c r="G544" s="77"/>
    </row>
    <row r="545" spans="7:7" s="76" customFormat="1" x14ac:dyDescent="0.35">
      <c r="G545" s="77"/>
    </row>
    <row r="546" spans="7:7" s="76" customFormat="1" x14ac:dyDescent="0.35">
      <c r="G546" s="77"/>
    </row>
    <row r="547" spans="7:7" s="76" customFormat="1" x14ac:dyDescent="0.35">
      <c r="G547" s="77"/>
    </row>
    <row r="548" spans="7:7" s="76" customFormat="1" x14ac:dyDescent="0.35">
      <c r="G548" s="77"/>
    </row>
    <row r="549" spans="7:7" s="76" customFormat="1" x14ac:dyDescent="0.35">
      <c r="G549" s="77"/>
    </row>
    <row r="550" spans="7:7" s="76" customFormat="1" x14ac:dyDescent="0.35">
      <c r="G550" s="77"/>
    </row>
    <row r="551" spans="7:7" s="76" customFormat="1" x14ac:dyDescent="0.35">
      <c r="G551" s="77"/>
    </row>
    <row r="552" spans="7:7" s="76" customFormat="1" x14ac:dyDescent="0.35">
      <c r="G552" s="77"/>
    </row>
    <row r="553" spans="7:7" s="76" customFormat="1" x14ac:dyDescent="0.35">
      <c r="G553" s="77"/>
    </row>
    <row r="554" spans="7:7" s="76" customFormat="1" x14ac:dyDescent="0.35">
      <c r="G554" s="77"/>
    </row>
    <row r="555" spans="7:7" s="76" customFormat="1" x14ac:dyDescent="0.35">
      <c r="G555" s="77"/>
    </row>
    <row r="556" spans="7:7" s="76" customFormat="1" x14ac:dyDescent="0.35">
      <c r="G556" s="77"/>
    </row>
    <row r="557" spans="7:7" s="76" customFormat="1" x14ac:dyDescent="0.35">
      <c r="G557" s="77"/>
    </row>
    <row r="558" spans="7:7" s="76" customFormat="1" x14ac:dyDescent="0.35">
      <c r="G558" s="77"/>
    </row>
    <row r="559" spans="7:7" s="76" customFormat="1" x14ac:dyDescent="0.35">
      <c r="G559" s="77"/>
    </row>
    <row r="560" spans="7:7" s="76" customFormat="1" x14ac:dyDescent="0.35">
      <c r="G560" s="77"/>
    </row>
    <row r="561" spans="7:7" s="76" customFormat="1" x14ac:dyDescent="0.35">
      <c r="G561" s="77"/>
    </row>
    <row r="562" spans="7:7" s="76" customFormat="1" x14ac:dyDescent="0.35">
      <c r="G562" s="77"/>
    </row>
    <row r="563" spans="7:7" s="76" customFormat="1" x14ac:dyDescent="0.35">
      <c r="G563" s="77"/>
    </row>
    <row r="564" spans="7:7" s="76" customFormat="1" x14ac:dyDescent="0.35">
      <c r="G564" s="77"/>
    </row>
    <row r="565" spans="7:7" s="76" customFormat="1" x14ac:dyDescent="0.35">
      <c r="G565" s="77"/>
    </row>
    <row r="566" spans="7:7" s="76" customFormat="1" x14ac:dyDescent="0.35">
      <c r="G566" s="77"/>
    </row>
    <row r="567" spans="7:7" s="76" customFormat="1" x14ac:dyDescent="0.35">
      <c r="G567" s="77"/>
    </row>
    <row r="568" spans="7:7" s="76" customFormat="1" x14ac:dyDescent="0.35">
      <c r="G568" s="77"/>
    </row>
    <row r="569" spans="7:7" s="76" customFormat="1" x14ac:dyDescent="0.35">
      <c r="G569" s="77"/>
    </row>
    <row r="570" spans="7:7" s="76" customFormat="1" x14ac:dyDescent="0.35">
      <c r="G570" s="77"/>
    </row>
    <row r="571" spans="7:7" s="76" customFormat="1" x14ac:dyDescent="0.35">
      <c r="G571" s="77"/>
    </row>
    <row r="572" spans="7:7" s="76" customFormat="1" x14ac:dyDescent="0.35">
      <c r="G572" s="77"/>
    </row>
    <row r="573" spans="7:7" s="76" customFormat="1" x14ac:dyDescent="0.35">
      <c r="G573" s="77"/>
    </row>
    <row r="574" spans="7:7" s="76" customFormat="1" x14ac:dyDescent="0.35">
      <c r="G574" s="77"/>
    </row>
    <row r="575" spans="7:7" s="76" customFormat="1" x14ac:dyDescent="0.35">
      <c r="G575" s="77"/>
    </row>
    <row r="576" spans="7:7" s="76" customFormat="1" x14ac:dyDescent="0.35">
      <c r="G576" s="77"/>
    </row>
    <row r="577" spans="7:7" s="76" customFormat="1" x14ac:dyDescent="0.35">
      <c r="G577" s="77"/>
    </row>
    <row r="578" spans="7:7" s="76" customFormat="1" x14ac:dyDescent="0.35">
      <c r="G578" s="77"/>
    </row>
    <row r="579" spans="7:7" s="76" customFormat="1" x14ac:dyDescent="0.35">
      <c r="G579" s="77"/>
    </row>
    <row r="580" spans="7:7" s="76" customFormat="1" x14ac:dyDescent="0.35">
      <c r="G580" s="77"/>
    </row>
    <row r="581" spans="7:7" s="76" customFormat="1" x14ac:dyDescent="0.35">
      <c r="G581" s="77"/>
    </row>
    <row r="582" spans="7:7" s="76" customFormat="1" x14ac:dyDescent="0.35">
      <c r="G582" s="77"/>
    </row>
    <row r="583" spans="7:7" s="76" customFormat="1" x14ac:dyDescent="0.35">
      <c r="G583" s="77"/>
    </row>
    <row r="584" spans="7:7" s="76" customFormat="1" x14ac:dyDescent="0.35">
      <c r="G584" s="77"/>
    </row>
    <row r="585" spans="7:7" s="76" customFormat="1" x14ac:dyDescent="0.35">
      <c r="G585" s="77"/>
    </row>
    <row r="586" spans="7:7" s="76" customFormat="1" x14ac:dyDescent="0.35">
      <c r="G586" s="77"/>
    </row>
    <row r="587" spans="7:7" s="76" customFormat="1" x14ac:dyDescent="0.35">
      <c r="G587" s="77"/>
    </row>
    <row r="588" spans="7:7" s="76" customFormat="1" x14ac:dyDescent="0.35">
      <c r="G588" s="77"/>
    </row>
    <row r="589" spans="7:7" s="76" customFormat="1" x14ac:dyDescent="0.35">
      <c r="G589" s="77"/>
    </row>
    <row r="590" spans="7:7" s="76" customFormat="1" x14ac:dyDescent="0.35">
      <c r="G590" s="77"/>
    </row>
    <row r="591" spans="7:7" s="76" customFormat="1" x14ac:dyDescent="0.35">
      <c r="G591" s="77"/>
    </row>
    <row r="592" spans="7:7" s="76" customFormat="1" x14ac:dyDescent="0.35">
      <c r="G592" s="77"/>
    </row>
    <row r="593" spans="7:7" s="76" customFormat="1" x14ac:dyDescent="0.35">
      <c r="G593" s="77"/>
    </row>
    <row r="594" spans="7:7" s="76" customFormat="1" x14ac:dyDescent="0.35">
      <c r="G594" s="77"/>
    </row>
    <row r="595" spans="7:7" s="76" customFormat="1" x14ac:dyDescent="0.35">
      <c r="G595" s="77"/>
    </row>
    <row r="596" spans="7:7" s="76" customFormat="1" x14ac:dyDescent="0.35">
      <c r="G596" s="77"/>
    </row>
    <row r="597" spans="7:7" s="76" customFormat="1" x14ac:dyDescent="0.35">
      <c r="G597" s="77"/>
    </row>
    <row r="598" spans="7:7" s="76" customFormat="1" x14ac:dyDescent="0.35">
      <c r="G598" s="77"/>
    </row>
    <row r="599" spans="7:7" s="76" customFormat="1" x14ac:dyDescent="0.35">
      <c r="G599" s="77"/>
    </row>
    <row r="600" spans="7:7" s="76" customFormat="1" x14ac:dyDescent="0.35">
      <c r="G600" s="77"/>
    </row>
    <row r="601" spans="7:7" s="76" customFormat="1" x14ac:dyDescent="0.35">
      <c r="G601" s="77"/>
    </row>
    <row r="602" spans="7:7" s="76" customFormat="1" x14ac:dyDescent="0.35">
      <c r="G602" s="77"/>
    </row>
    <row r="603" spans="7:7" s="76" customFormat="1" x14ac:dyDescent="0.35">
      <c r="G603" s="77"/>
    </row>
    <row r="604" spans="7:7" s="76" customFormat="1" x14ac:dyDescent="0.35">
      <c r="G604" s="77"/>
    </row>
    <row r="605" spans="7:7" s="76" customFormat="1" x14ac:dyDescent="0.35">
      <c r="G605" s="77"/>
    </row>
    <row r="606" spans="7:7" s="76" customFormat="1" x14ac:dyDescent="0.35">
      <c r="G606" s="77"/>
    </row>
    <row r="607" spans="7:7" s="76" customFormat="1" x14ac:dyDescent="0.35">
      <c r="G607" s="77"/>
    </row>
    <row r="608" spans="7:7" s="76" customFormat="1" x14ac:dyDescent="0.35">
      <c r="G608" s="77"/>
    </row>
    <row r="609" spans="7:7" s="76" customFormat="1" x14ac:dyDescent="0.35">
      <c r="G609" s="77"/>
    </row>
    <row r="610" spans="7:7" s="76" customFormat="1" x14ac:dyDescent="0.35">
      <c r="G610" s="77"/>
    </row>
    <row r="611" spans="7:7" s="76" customFormat="1" x14ac:dyDescent="0.35">
      <c r="G611" s="77"/>
    </row>
    <row r="612" spans="7:7" s="76" customFormat="1" x14ac:dyDescent="0.35">
      <c r="G612" s="77"/>
    </row>
    <row r="613" spans="7:7" s="76" customFormat="1" x14ac:dyDescent="0.35">
      <c r="G613" s="77"/>
    </row>
    <row r="614" spans="7:7" s="76" customFormat="1" x14ac:dyDescent="0.35">
      <c r="G614" s="77"/>
    </row>
    <row r="615" spans="7:7" s="76" customFormat="1" x14ac:dyDescent="0.35">
      <c r="G615" s="77"/>
    </row>
    <row r="616" spans="7:7" s="76" customFormat="1" x14ac:dyDescent="0.35">
      <c r="G616" s="77"/>
    </row>
    <row r="617" spans="7:7" s="76" customFormat="1" x14ac:dyDescent="0.35">
      <c r="G617" s="77"/>
    </row>
    <row r="618" spans="7:7" s="76" customFormat="1" x14ac:dyDescent="0.35">
      <c r="G618" s="77"/>
    </row>
    <row r="619" spans="7:7" s="76" customFormat="1" x14ac:dyDescent="0.35">
      <c r="G619" s="77"/>
    </row>
    <row r="620" spans="7:7" s="76" customFormat="1" x14ac:dyDescent="0.35">
      <c r="G620" s="77"/>
    </row>
    <row r="621" spans="7:7" s="76" customFormat="1" x14ac:dyDescent="0.35">
      <c r="G621" s="77"/>
    </row>
    <row r="622" spans="7:7" s="76" customFormat="1" x14ac:dyDescent="0.35">
      <c r="G622" s="77"/>
    </row>
    <row r="623" spans="7:7" s="76" customFormat="1" x14ac:dyDescent="0.35">
      <c r="G623" s="77"/>
    </row>
    <row r="624" spans="7:7" s="76" customFormat="1" x14ac:dyDescent="0.35">
      <c r="G624" s="77"/>
    </row>
    <row r="625" spans="7:7" s="76" customFormat="1" x14ac:dyDescent="0.35">
      <c r="G625" s="77"/>
    </row>
    <row r="626" spans="7:7" s="76" customFormat="1" x14ac:dyDescent="0.35">
      <c r="G626" s="77"/>
    </row>
    <row r="627" spans="7:7" s="76" customFormat="1" x14ac:dyDescent="0.35">
      <c r="G627" s="77"/>
    </row>
    <row r="628" spans="7:7" s="76" customFormat="1" x14ac:dyDescent="0.35">
      <c r="G628" s="77"/>
    </row>
    <row r="629" spans="7:7" s="76" customFormat="1" x14ac:dyDescent="0.35">
      <c r="G629" s="77"/>
    </row>
    <row r="630" spans="7:7" s="76" customFormat="1" x14ac:dyDescent="0.35">
      <c r="G630" s="77"/>
    </row>
    <row r="631" spans="7:7" s="76" customFormat="1" x14ac:dyDescent="0.35">
      <c r="G631" s="77"/>
    </row>
    <row r="632" spans="7:7" s="76" customFormat="1" x14ac:dyDescent="0.35">
      <c r="G632" s="77"/>
    </row>
    <row r="633" spans="7:7" s="76" customFormat="1" x14ac:dyDescent="0.35">
      <c r="G633" s="77"/>
    </row>
    <row r="634" spans="7:7" s="76" customFormat="1" x14ac:dyDescent="0.35">
      <c r="G634" s="77"/>
    </row>
    <row r="635" spans="7:7" s="76" customFormat="1" x14ac:dyDescent="0.35">
      <c r="G635" s="77"/>
    </row>
    <row r="636" spans="7:7" s="76" customFormat="1" x14ac:dyDescent="0.35">
      <c r="G636" s="77"/>
    </row>
    <row r="637" spans="7:7" s="76" customFormat="1" x14ac:dyDescent="0.35">
      <c r="G637" s="77"/>
    </row>
    <row r="638" spans="7:7" s="76" customFormat="1" x14ac:dyDescent="0.35">
      <c r="G638" s="77"/>
    </row>
    <row r="639" spans="7:7" s="76" customFormat="1" x14ac:dyDescent="0.35">
      <c r="G639" s="77"/>
    </row>
    <row r="640" spans="7:7" s="76" customFormat="1" x14ac:dyDescent="0.35">
      <c r="G640" s="77"/>
    </row>
    <row r="641" spans="7:7" s="76" customFormat="1" x14ac:dyDescent="0.35">
      <c r="G641" s="77"/>
    </row>
    <row r="642" spans="7:7" s="76" customFormat="1" x14ac:dyDescent="0.35">
      <c r="G642" s="77"/>
    </row>
    <row r="643" spans="7:7" s="76" customFormat="1" x14ac:dyDescent="0.35">
      <c r="G643" s="77"/>
    </row>
    <row r="644" spans="7:7" s="76" customFormat="1" x14ac:dyDescent="0.35">
      <c r="G644" s="77"/>
    </row>
    <row r="645" spans="7:7" s="76" customFormat="1" x14ac:dyDescent="0.35">
      <c r="G645" s="77"/>
    </row>
    <row r="646" spans="7:7" s="76" customFormat="1" x14ac:dyDescent="0.35">
      <c r="G646" s="77"/>
    </row>
    <row r="647" spans="7:7" s="76" customFormat="1" x14ac:dyDescent="0.35">
      <c r="G647" s="77"/>
    </row>
    <row r="648" spans="7:7" s="76" customFormat="1" x14ac:dyDescent="0.35">
      <c r="G648" s="77"/>
    </row>
    <row r="649" spans="7:7" s="76" customFormat="1" x14ac:dyDescent="0.35">
      <c r="G649" s="77"/>
    </row>
    <row r="650" spans="7:7" s="76" customFormat="1" x14ac:dyDescent="0.35">
      <c r="G650" s="77"/>
    </row>
    <row r="651" spans="7:7" s="76" customFormat="1" x14ac:dyDescent="0.35">
      <c r="G651" s="77"/>
    </row>
    <row r="652" spans="7:7" s="76" customFormat="1" x14ac:dyDescent="0.35">
      <c r="G652" s="77"/>
    </row>
    <row r="653" spans="7:7" s="76" customFormat="1" x14ac:dyDescent="0.35">
      <c r="G653" s="77"/>
    </row>
    <row r="654" spans="7:7" s="76" customFormat="1" x14ac:dyDescent="0.35">
      <c r="G654" s="77"/>
    </row>
    <row r="655" spans="7:7" s="76" customFormat="1" x14ac:dyDescent="0.35">
      <c r="G655" s="77"/>
    </row>
    <row r="656" spans="7:7" s="76" customFormat="1" x14ac:dyDescent="0.35">
      <c r="G656" s="77"/>
    </row>
    <row r="657" spans="7:7" s="76" customFormat="1" x14ac:dyDescent="0.35">
      <c r="G657" s="77"/>
    </row>
    <row r="658" spans="7:7" s="76" customFormat="1" x14ac:dyDescent="0.35">
      <c r="G658" s="77"/>
    </row>
    <row r="659" spans="7:7" s="76" customFormat="1" x14ac:dyDescent="0.35">
      <c r="G659" s="77"/>
    </row>
    <row r="660" spans="7:7" s="76" customFormat="1" x14ac:dyDescent="0.35">
      <c r="G660" s="77"/>
    </row>
    <row r="661" spans="7:7" s="76" customFormat="1" x14ac:dyDescent="0.35">
      <c r="G661" s="77"/>
    </row>
    <row r="662" spans="7:7" s="76" customFormat="1" x14ac:dyDescent="0.35">
      <c r="G662" s="77"/>
    </row>
    <row r="663" spans="7:7" s="76" customFormat="1" x14ac:dyDescent="0.35">
      <c r="G663" s="77"/>
    </row>
    <row r="664" spans="7:7" s="76" customFormat="1" x14ac:dyDescent="0.35">
      <c r="G664" s="77"/>
    </row>
    <row r="665" spans="7:7" s="76" customFormat="1" x14ac:dyDescent="0.35">
      <c r="G665" s="77"/>
    </row>
    <row r="666" spans="7:7" s="76" customFormat="1" x14ac:dyDescent="0.35">
      <c r="G666" s="77"/>
    </row>
    <row r="667" spans="7:7" s="76" customFormat="1" x14ac:dyDescent="0.35">
      <c r="G667" s="77"/>
    </row>
    <row r="668" spans="7:7" s="76" customFormat="1" x14ac:dyDescent="0.35">
      <c r="G668" s="77"/>
    </row>
    <row r="669" spans="7:7" s="76" customFormat="1" x14ac:dyDescent="0.35">
      <c r="G669" s="77"/>
    </row>
    <row r="670" spans="7:7" s="76" customFormat="1" x14ac:dyDescent="0.35">
      <c r="G670" s="77"/>
    </row>
    <row r="671" spans="7:7" s="76" customFormat="1" x14ac:dyDescent="0.35">
      <c r="G671" s="77"/>
    </row>
    <row r="672" spans="7:7" s="76" customFormat="1" x14ac:dyDescent="0.35">
      <c r="G672" s="77"/>
    </row>
    <row r="673" spans="7:7" s="76" customFormat="1" x14ac:dyDescent="0.35">
      <c r="G673" s="77"/>
    </row>
    <row r="674" spans="7:7" s="76" customFormat="1" x14ac:dyDescent="0.35">
      <c r="G674" s="77"/>
    </row>
    <row r="675" spans="7:7" s="76" customFormat="1" x14ac:dyDescent="0.35">
      <c r="G675" s="77"/>
    </row>
    <row r="676" spans="7:7" s="76" customFormat="1" x14ac:dyDescent="0.35">
      <c r="G676" s="77"/>
    </row>
    <row r="677" spans="7:7" s="76" customFormat="1" x14ac:dyDescent="0.35">
      <c r="G677" s="77"/>
    </row>
    <row r="678" spans="7:7" s="76" customFormat="1" x14ac:dyDescent="0.35">
      <c r="G678" s="77"/>
    </row>
    <row r="679" spans="7:7" s="76" customFormat="1" x14ac:dyDescent="0.35">
      <c r="G679" s="77"/>
    </row>
    <row r="680" spans="7:7" s="76" customFormat="1" x14ac:dyDescent="0.35">
      <c r="G680" s="77"/>
    </row>
    <row r="681" spans="7:7" s="76" customFormat="1" x14ac:dyDescent="0.35">
      <c r="G681" s="77"/>
    </row>
    <row r="682" spans="7:7" s="76" customFormat="1" x14ac:dyDescent="0.35">
      <c r="G682" s="77"/>
    </row>
    <row r="683" spans="7:7" s="76" customFormat="1" x14ac:dyDescent="0.35">
      <c r="G683" s="77"/>
    </row>
    <row r="684" spans="7:7" s="76" customFormat="1" x14ac:dyDescent="0.35">
      <c r="G684" s="77"/>
    </row>
    <row r="685" spans="7:7" s="76" customFormat="1" x14ac:dyDescent="0.35">
      <c r="G685" s="77"/>
    </row>
    <row r="686" spans="7:7" s="76" customFormat="1" x14ac:dyDescent="0.35">
      <c r="G686" s="77"/>
    </row>
    <row r="687" spans="7:7" s="76" customFormat="1" x14ac:dyDescent="0.35">
      <c r="G687" s="77"/>
    </row>
    <row r="688" spans="7:7" s="76" customFormat="1" x14ac:dyDescent="0.35">
      <c r="G688" s="77"/>
    </row>
    <row r="689" spans="7:7" s="76" customFormat="1" x14ac:dyDescent="0.35">
      <c r="G689" s="77"/>
    </row>
    <row r="690" spans="7:7" s="76" customFormat="1" x14ac:dyDescent="0.35">
      <c r="G690" s="77"/>
    </row>
    <row r="691" spans="7:7" s="76" customFormat="1" x14ac:dyDescent="0.35">
      <c r="G691" s="77"/>
    </row>
    <row r="692" spans="7:7" s="76" customFormat="1" x14ac:dyDescent="0.35">
      <c r="G692" s="77"/>
    </row>
    <row r="693" spans="7:7" s="76" customFormat="1" x14ac:dyDescent="0.35">
      <c r="G693" s="77"/>
    </row>
    <row r="694" spans="7:7" s="76" customFormat="1" x14ac:dyDescent="0.35">
      <c r="G694" s="77"/>
    </row>
    <row r="695" spans="7:7" s="76" customFormat="1" x14ac:dyDescent="0.35">
      <c r="G695" s="77"/>
    </row>
    <row r="696" spans="7:7" s="76" customFormat="1" x14ac:dyDescent="0.35">
      <c r="G696" s="77"/>
    </row>
    <row r="697" spans="7:7" s="76" customFormat="1" x14ac:dyDescent="0.35">
      <c r="G697" s="77"/>
    </row>
    <row r="698" spans="7:7" s="76" customFormat="1" x14ac:dyDescent="0.35">
      <c r="G698" s="77"/>
    </row>
    <row r="699" spans="7:7" s="76" customFormat="1" x14ac:dyDescent="0.35">
      <c r="G699" s="77"/>
    </row>
    <row r="700" spans="7:7" s="76" customFormat="1" x14ac:dyDescent="0.35">
      <c r="G700" s="77"/>
    </row>
    <row r="701" spans="7:7" s="76" customFormat="1" x14ac:dyDescent="0.35">
      <c r="G701" s="77"/>
    </row>
    <row r="702" spans="7:7" s="76" customFormat="1" x14ac:dyDescent="0.35">
      <c r="G702" s="77"/>
    </row>
    <row r="703" spans="7:7" s="76" customFormat="1" x14ac:dyDescent="0.35">
      <c r="G703" s="77"/>
    </row>
    <row r="704" spans="7:7" s="76" customFormat="1" x14ac:dyDescent="0.35">
      <c r="G704" s="77"/>
    </row>
    <row r="705" spans="7:7" s="76" customFormat="1" x14ac:dyDescent="0.35">
      <c r="G705" s="77"/>
    </row>
    <row r="706" spans="7:7" s="76" customFormat="1" x14ac:dyDescent="0.35">
      <c r="G706" s="77"/>
    </row>
    <row r="707" spans="7:7" s="76" customFormat="1" x14ac:dyDescent="0.35">
      <c r="G707" s="77"/>
    </row>
    <row r="708" spans="7:7" s="76" customFormat="1" x14ac:dyDescent="0.35">
      <c r="G708" s="77"/>
    </row>
    <row r="709" spans="7:7" s="76" customFormat="1" x14ac:dyDescent="0.35">
      <c r="G709" s="77"/>
    </row>
    <row r="710" spans="7:7" s="76" customFormat="1" x14ac:dyDescent="0.35">
      <c r="G710" s="77"/>
    </row>
    <row r="711" spans="7:7" s="76" customFormat="1" x14ac:dyDescent="0.35">
      <c r="G711" s="77"/>
    </row>
    <row r="712" spans="7:7" s="76" customFormat="1" x14ac:dyDescent="0.35">
      <c r="G712" s="77"/>
    </row>
    <row r="713" spans="7:7" s="76" customFormat="1" x14ac:dyDescent="0.35">
      <c r="G713" s="77"/>
    </row>
    <row r="714" spans="7:7" s="76" customFormat="1" x14ac:dyDescent="0.35">
      <c r="G714" s="77"/>
    </row>
    <row r="715" spans="7:7" s="76" customFormat="1" x14ac:dyDescent="0.35">
      <c r="G715" s="77"/>
    </row>
    <row r="716" spans="7:7" s="76" customFormat="1" x14ac:dyDescent="0.35">
      <c r="G716" s="77"/>
    </row>
    <row r="717" spans="7:7" s="76" customFormat="1" x14ac:dyDescent="0.35">
      <c r="G717" s="77"/>
    </row>
    <row r="718" spans="7:7" s="76" customFormat="1" x14ac:dyDescent="0.35">
      <c r="G718" s="77"/>
    </row>
    <row r="719" spans="7:7" s="76" customFormat="1" x14ac:dyDescent="0.35">
      <c r="G719" s="77"/>
    </row>
    <row r="720" spans="7:7" s="76" customFormat="1" x14ac:dyDescent="0.35">
      <c r="G720" s="77"/>
    </row>
    <row r="721" spans="7:7" s="76" customFormat="1" x14ac:dyDescent="0.35">
      <c r="G721" s="77"/>
    </row>
    <row r="722" spans="7:7" s="76" customFormat="1" x14ac:dyDescent="0.35">
      <c r="G722" s="77"/>
    </row>
    <row r="723" spans="7:7" s="76" customFormat="1" x14ac:dyDescent="0.35">
      <c r="G723" s="77"/>
    </row>
    <row r="724" spans="7:7" s="76" customFormat="1" x14ac:dyDescent="0.35">
      <c r="G724" s="77"/>
    </row>
    <row r="725" spans="7:7" s="76" customFormat="1" x14ac:dyDescent="0.35">
      <c r="G725" s="77"/>
    </row>
    <row r="726" spans="7:7" s="76" customFormat="1" x14ac:dyDescent="0.35">
      <c r="G726" s="77"/>
    </row>
    <row r="727" spans="7:7" s="76" customFormat="1" x14ac:dyDescent="0.35">
      <c r="G727" s="77"/>
    </row>
    <row r="728" spans="7:7" s="76" customFormat="1" x14ac:dyDescent="0.35">
      <c r="G728" s="77"/>
    </row>
    <row r="729" spans="7:7" s="76" customFormat="1" x14ac:dyDescent="0.35">
      <c r="G729" s="77"/>
    </row>
    <row r="730" spans="7:7" s="76" customFormat="1" x14ac:dyDescent="0.35">
      <c r="G730" s="77"/>
    </row>
    <row r="731" spans="7:7" s="76" customFormat="1" x14ac:dyDescent="0.35">
      <c r="G731" s="77"/>
    </row>
    <row r="732" spans="7:7" s="76" customFormat="1" x14ac:dyDescent="0.35">
      <c r="G732" s="77"/>
    </row>
    <row r="733" spans="7:7" s="76" customFormat="1" x14ac:dyDescent="0.35">
      <c r="G733" s="77"/>
    </row>
    <row r="734" spans="7:7" s="76" customFormat="1" x14ac:dyDescent="0.35">
      <c r="G734" s="77"/>
    </row>
    <row r="735" spans="7:7" s="76" customFormat="1" x14ac:dyDescent="0.35">
      <c r="G735" s="77"/>
    </row>
    <row r="736" spans="7:7" s="76" customFormat="1" x14ac:dyDescent="0.35">
      <c r="G736" s="77"/>
    </row>
    <row r="737" spans="7:7" s="76" customFormat="1" x14ac:dyDescent="0.35">
      <c r="G737" s="77"/>
    </row>
    <row r="738" spans="7:7" s="76" customFormat="1" x14ac:dyDescent="0.35">
      <c r="G738" s="77"/>
    </row>
    <row r="739" spans="7:7" s="76" customFormat="1" x14ac:dyDescent="0.35">
      <c r="G739" s="77"/>
    </row>
    <row r="740" spans="7:7" s="76" customFormat="1" x14ac:dyDescent="0.35">
      <c r="G740" s="77"/>
    </row>
    <row r="741" spans="7:7" s="76" customFormat="1" x14ac:dyDescent="0.35">
      <c r="G741" s="77"/>
    </row>
    <row r="742" spans="7:7" s="76" customFormat="1" x14ac:dyDescent="0.35">
      <c r="G742" s="77"/>
    </row>
    <row r="743" spans="7:7" s="76" customFormat="1" x14ac:dyDescent="0.35">
      <c r="G743" s="77"/>
    </row>
    <row r="744" spans="7:7" s="76" customFormat="1" x14ac:dyDescent="0.35">
      <c r="G744" s="77"/>
    </row>
    <row r="745" spans="7:7" s="76" customFormat="1" x14ac:dyDescent="0.35">
      <c r="G745" s="77"/>
    </row>
    <row r="746" spans="7:7" s="76" customFormat="1" x14ac:dyDescent="0.35">
      <c r="G746" s="77"/>
    </row>
    <row r="747" spans="7:7" s="76" customFormat="1" x14ac:dyDescent="0.35">
      <c r="G747" s="77"/>
    </row>
    <row r="748" spans="7:7" s="76" customFormat="1" x14ac:dyDescent="0.35">
      <c r="G748" s="77"/>
    </row>
    <row r="749" spans="7:7" s="76" customFormat="1" x14ac:dyDescent="0.35">
      <c r="G749" s="77"/>
    </row>
    <row r="750" spans="7:7" s="76" customFormat="1" x14ac:dyDescent="0.35">
      <c r="G750" s="77"/>
    </row>
    <row r="751" spans="7:7" s="76" customFormat="1" x14ac:dyDescent="0.35">
      <c r="G751" s="77"/>
    </row>
    <row r="752" spans="7:7" s="76" customFormat="1" x14ac:dyDescent="0.35">
      <c r="G752" s="77"/>
    </row>
    <row r="753" spans="7:7" s="76" customFormat="1" x14ac:dyDescent="0.35">
      <c r="G753" s="77"/>
    </row>
    <row r="754" spans="7:7" s="76" customFormat="1" x14ac:dyDescent="0.35">
      <c r="G754" s="77"/>
    </row>
    <row r="755" spans="7:7" s="76" customFormat="1" x14ac:dyDescent="0.35">
      <c r="G755" s="77"/>
    </row>
    <row r="756" spans="7:7" s="76" customFormat="1" x14ac:dyDescent="0.35">
      <c r="G756" s="77"/>
    </row>
    <row r="757" spans="7:7" s="76" customFormat="1" x14ac:dyDescent="0.35">
      <c r="G757" s="77"/>
    </row>
    <row r="758" spans="7:7" s="76" customFormat="1" x14ac:dyDescent="0.35">
      <c r="G758" s="77"/>
    </row>
    <row r="759" spans="7:7" s="76" customFormat="1" x14ac:dyDescent="0.35">
      <c r="G759" s="77"/>
    </row>
    <row r="760" spans="7:7" s="76" customFormat="1" x14ac:dyDescent="0.35">
      <c r="G760" s="77"/>
    </row>
    <row r="761" spans="7:7" s="76" customFormat="1" x14ac:dyDescent="0.35">
      <c r="G761" s="77"/>
    </row>
    <row r="762" spans="7:7" s="76" customFormat="1" x14ac:dyDescent="0.35">
      <c r="G762" s="77"/>
    </row>
    <row r="763" spans="7:7" s="76" customFormat="1" x14ac:dyDescent="0.35">
      <c r="G763" s="77"/>
    </row>
    <row r="764" spans="7:7" s="76" customFormat="1" x14ac:dyDescent="0.35">
      <c r="G764" s="77"/>
    </row>
    <row r="765" spans="7:7" s="76" customFormat="1" x14ac:dyDescent="0.35">
      <c r="G765" s="77"/>
    </row>
    <row r="766" spans="7:7" s="76" customFormat="1" x14ac:dyDescent="0.35">
      <c r="G766" s="77"/>
    </row>
    <row r="767" spans="7:7" s="76" customFormat="1" x14ac:dyDescent="0.35">
      <c r="G767" s="77"/>
    </row>
    <row r="768" spans="7:7" s="76" customFormat="1" x14ac:dyDescent="0.35">
      <c r="G768" s="77"/>
    </row>
    <row r="769" spans="7:7" s="76" customFormat="1" x14ac:dyDescent="0.35">
      <c r="G769" s="77"/>
    </row>
    <row r="770" spans="7:7" s="76" customFormat="1" x14ac:dyDescent="0.35">
      <c r="G770" s="77"/>
    </row>
    <row r="771" spans="7:7" s="76" customFormat="1" x14ac:dyDescent="0.35">
      <c r="G771" s="77"/>
    </row>
    <row r="772" spans="7:7" s="76" customFormat="1" x14ac:dyDescent="0.35">
      <c r="G772" s="77"/>
    </row>
    <row r="773" spans="7:7" s="76" customFormat="1" x14ac:dyDescent="0.35">
      <c r="G773" s="77"/>
    </row>
  </sheetData>
  <mergeCells count="3">
    <mergeCell ref="B4:B5"/>
    <mergeCell ref="B6:B8"/>
    <mergeCell ref="B20:B21"/>
  </mergeCells>
  <hyperlinks>
    <hyperlink ref="C20" r:id="rId1" location="page/3/gid/1/pat/15/par/E92000001/ati/502/are/E08000019/iid/93754/age/1/sex/4/cat/-1/ctp/-1/yrr/1/cid/4/tbm/1" display="Killed and seriously injured" xr:uid="{73A21057-61F5-4F14-AF3D-9927B2D148CB}"/>
    <hyperlink ref="C21" r:id="rId2" location="page/3/gid/1/pat/15/par/E92000001/ati/502/are/E08000019/iid/90804/age/169/sex/4/cat/-1/ctp/-1/yrr/3/cid/4/tbm/1" xr:uid="{046D0963-02AD-4FA2-B20D-6AF2498A2827}"/>
    <hyperlink ref="C13" r:id="rId3" xr:uid="{0B32381D-6169-4848-A64E-F22119BD202A}"/>
    <hyperlink ref="C14" r:id="rId4" location="page/3/gid/1938132899/pat/6/par/E12000003/ati/502/are/E08000016/iid/93439/age/164/sex/4/cat/-1/ctp/-1/yrr/1/cid/4/tbm/1/page-options/car-do-0" xr:uid="{B8AD23C1-0249-4B6F-998E-3E9C57D4D2AB}"/>
    <hyperlink ref="C12" r:id="rId5" xr:uid="{4FF4D5CC-7BC2-49BF-80F9-A91123A1EBE6}"/>
    <hyperlink ref="C17" r:id="rId6" location="s0145" display="Rate of disability adjusted life years (DALYs) from Ischemic Heart Diseas caused by road-traffic noise" xr:uid="{3E35E597-A5A9-4B6D-95B9-B74750579940}"/>
    <hyperlink ref="C18" r:id="rId7" xr:uid="{EEFAEAB5-5373-459C-8809-A224D78217A1}"/>
    <hyperlink ref="C19" r:id="rId8" location="page/3/gid/1/pat/6/par/E12000003/ati/502/iid/93861/age/230/sex/4/cat/-1/ctp/-1/yrr/1/cid/4/tbm/1/page-options/car-do-0" xr:uid="{34E79614-0E2C-491A-B47E-3E969E6B01E9}"/>
    <hyperlink ref="D4" r:id="rId9" xr:uid="{CFD290FF-379E-450E-A483-633E4848F16C}"/>
    <hyperlink ref="D9" r:id="rId10" location=":~:text=NEF%27s%20Car%20Dependency%20Index%20(CDI,areas%20of%20highest%20car%20dependency)." display="New Economic Forum" xr:uid="{39C9F839-BCBE-438B-A4D4-0CC914D074FA}"/>
    <hyperlink ref="D5" r:id="rId11" xr:uid="{C21488B2-F28E-4023-8F51-87A2298DCD47}"/>
    <hyperlink ref="C11" r:id="rId12" location="page/3/gid/1/pat/6/ati/502/are/E08000034/iid/90358/age/1/sex/4/cat/-1/ctp/-1/yrr/1/cid/4/tbm/1/page-options/car-do-0" xr:uid="{67276487-2DBE-45CC-99C2-C0E940A7F9D1}"/>
  </hyperlinks>
  <pageMargins left="0.7" right="0.7" top="0.75" bottom="0.75" header="0.3" footer="0.3"/>
  <drawing r:id="rId1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63B9CF-0EC4-4AC2-97CA-FCA088BAD474}">
  <dimension ref="A1:Q773"/>
  <sheetViews>
    <sheetView tabSelected="1" zoomScale="55" zoomScaleNormal="55" workbookViewId="0">
      <pane xSplit="3" ySplit="2" topLeftCell="G6" activePane="bottomRight" state="frozen"/>
      <selection pane="topRight" activeCell="C1" sqref="C1"/>
      <selection pane="bottomLeft" activeCell="A3" sqref="A3"/>
      <selection pane="bottomRight" activeCell="H47" sqref="H47"/>
    </sheetView>
  </sheetViews>
  <sheetFormatPr defaultColWidth="8.7265625" defaultRowHeight="14.5" x14ac:dyDescent="0.35"/>
  <cols>
    <col min="1" max="1" width="4" style="76" customWidth="1"/>
    <col min="2" max="2" width="18.54296875" style="5" customWidth="1"/>
    <col min="3" max="3" width="47.81640625" style="5" customWidth="1"/>
    <col min="4" max="4" width="27" style="5" customWidth="1"/>
    <col min="5" max="5" width="30.81640625" style="5" customWidth="1"/>
    <col min="6" max="6" width="17.7265625" style="5" hidden="1" customWidth="1"/>
    <col min="7" max="7" width="10.26953125" style="6" customWidth="1"/>
    <col min="8" max="8" width="12.7265625" style="5" customWidth="1"/>
    <col min="9" max="9" width="13.81640625" style="5" customWidth="1"/>
    <col min="10" max="10" width="12.54296875" style="5" customWidth="1"/>
    <col min="11" max="11" width="11.81640625" style="5" customWidth="1"/>
    <col min="12" max="13" width="8.7265625" style="5" customWidth="1"/>
    <col min="14" max="14" width="12" style="5" customWidth="1"/>
    <col min="15" max="16384" width="8.7265625" style="5"/>
  </cols>
  <sheetData>
    <row r="1" spans="1:17" s="76" customFormat="1" ht="15" thickBot="1" x14ac:dyDescent="0.4">
      <c r="G1" s="77"/>
    </row>
    <row r="2" spans="1:17" ht="29" x14ac:dyDescent="0.35">
      <c r="B2" s="21" t="s">
        <v>0</v>
      </c>
      <c r="C2" s="22" t="s">
        <v>1</v>
      </c>
      <c r="D2" s="22" t="s">
        <v>2</v>
      </c>
      <c r="E2" s="22" t="s">
        <v>3</v>
      </c>
      <c r="F2" s="39" t="s">
        <v>4</v>
      </c>
      <c r="G2" s="39" t="s">
        <v>5</v>
      </c>
      <c r="H2" s="53" t="s">
        <v>6</v>
      </c>
      <c r="I2" s="54" t="s">
        <v>7</v>
      </c>
      <c r="J2" s="23" t="s">
        <v>9</v>
      </c>
      <c r="K2" s="23" t="s">
        <v>10</v>
      </c>
      <c r="L2" s="23" t="s">
        <v>14</v>
      </c>
      <c r="M2" s="23" t="s">
        <v>15</v>
      </c>
      <c r="N2" s="23" t="s">
        <v>21</v>
      </c>
    </row>
    <row r="3" spans="1:17" x14ac:dyDescent="0.35">
      <c r="B3" s="132" t="s">
        <v>23</v>
      </c>
      <c r="C3" s="118"/>
      <c r="D3" s="118"/>
      <c r="E3" s="118"/>
      <c r="F3" s="119"/>
      <c r="G3" s="119"/>
      <c r="H3" s="117"/>
      <c r="I3" s="120"/>
      <c r="J3" s="118"/>
      <c r="K3" s="118"/>
      <c r="L3" s="118"/>
      <c r="M3" s="118"/>
      <c r="N3" s="118"/>
    </row>
    <row r="4" spans="1:17" s="8" customFormat="1" x14ac:dyDescent="0.35">
      <c r="A4" s="83"/>
      <c r="B4" s="149" t="s">
        <v>24</v>
      </c>
      <c r="C4" s="30" t="s">
        <v>25</v>
      </c>
      <c r="D4" s="31" t="s">
        <v>26</v>
      </c>
      <c r="E4" s="31"/>
      <c r="F4" s="107"/>
      <c r="G4" s="40">
        <v>2021</v>
      </c>
      <c r="H4" s="55">
        <f>(41.3+35.2)/100</f>
        <v>0.76500000000000001</v>
      </c>
      <c r="I4" s="56">
        <f>(42.1+33.7)/100</f>
        <v>0.75800000000000012</v>
      </c>
      <c r="J4" s="32">
        <v>0.72399999999999998</v>
      </c>
      <c r="K4" s="32">
        <v>0.755</v>
      </c>
      <c r="L4" s="32">
        <v>0.77300000000000002</v>
      </c>
      <c r="M4" s="32">
        <v>0.71299999999999997</v>
      </c>
      <c r="N4" s="32">
        <v>0.77200000000000002</v>
      </c>
    </row>
    <row r="5" spans="1:17" x14ac:dyDescent="0.35">
      <c r="B5" s="150"/>
      <c r="C5" s="33" t="s">
        <v>28</v>
      </c>
      <c r="D5" s="31" t="s">
        <v>26</v>
      </c>
      <c r="E5" s="34"/>
      <c r="F5" s="108"/>
      <c r="G5" s="41">
        <v>2021</v>
      </c>
      <c r="H5" s="57">
        <f>100%-H4</f>
        <v>0.23499999999999999</v>
      </c>
      <c r="I5" s="58">
        <f t="shared" ref="I5:N5" si="0">100%-I4</f>
        <v>0.24199999999999988</v>
      </c>
      <c r="J5" s="35">
        <f t="shared" si="0"/>
        <v>0.27600000000000002</v>
      </c>
      <c r="K5" s="35">
        <f t="shared" si="0"/>
        <v>0.245</v>
      </c>
      <c r="L5" s="35">
        <f t="shared" si="0"/>
        <v>0.22699999999999998</v>
      </c>
      <c r="M5" s="35">
        <f t="shared" si="0"/>
        <v>0.28700000000000003</v>
      </c>
      <c r="N5" s="35">
        <f t="shared" si="0"/>
        <v>0.22799999999999998</v>
      </c>
      <c r="O5" s="3"/>
    </row>
    <row r="6" spans="1:17" ht="29" x14ac:dyDescent="0.35">
      <c r="B6" s="151" t="s">
        <v>29</v>
      </c>
      <c r="C6" s="85" t="s">
        <v>30</v>
      </c>
      <c r="D6" s="34" t="s">
        <v>31</v>
      </c>
      <c r="E6" s="36" t="s">
        <v>32</v>
      </c>
      <c r="F6" s="109"/>
      <c r="G6" s="41">
        <v>2023</v>
      </c>
      <c r="H6" s="69">
        <v>4684</v>
      </c>
      <c r="I6" s="70">
        <v>5169</v>
      </c>
      <c r="J6" s="9"/>
      <c r="K6" s="9"/>
      <c r="L6" s="9"/>
      <c r="M6" s="9"/>
      <c r="N6" s="9"/>
    </row>
    <row r="7" spans="1:17" ht="66" customHeight="1" x14ac:dyDescent="0.35">
      <c r="B7" s="152"/>
      <c r="C7" s="36" t="s">
        <v>33</v>
      </c>
      <c r="D7" s="34" t="s">
        <v>26</v>
      </c>
      <c r="E7" s="36" t="s">
        <v>34</v>
      </c>
      <c r="F7" s="109"/>
      <c r="G7" s="41">
        <v>2021</v>
      </c>
      <c r="H7" s="74"/>
      <c r="I7" s="75"/>
      <c r="J7" s="32">
        <f>49.6%+5.7%</f>
        <v>0.55300000000000005</v>
      </c>
      <c r="K7" s="32">
        <f>49.7%+4.6%</f>
        <v>0.54300000000000004</v>
      </c>
      <c r="L7" s="32">
        <f>53.1%+4.9%</f>
        <v>0.58000000000000007</v>
      </c>
      <c r="M7" s="32">
        <f>4%+41.8%</f>
        <v>0.45799999999999996</v>
      </c>
      <c r="N7" s="32">
        <f>5.8%+56%</f>
        <v>0.6180000000000001</v>
      </c>
    </row>
    <row r="8" spans="1:17" ht="29" x14ac:dyDescent="0.35">
      <c r="B8" s="153"/>
      <c r="C8" s="36" t="s">
        <v>35</v>
      </c>
      <c r="D8" s="34" t="s">
        <v>36</v>
      </c>
      <c r="E8" s="36" t="s">
        <v>32</v>
      </c>
      <c r="F8" s="109"/>
      <c r="G8" s="41">
        <v>2023</v>
      </c>
      <c r="H8" s="59">
        <v>0.37</v>
      </c>
      <c r="I8" s="60">
        <v>0.42</v>
      </c>
      <c r="J8" s="9"/>
      <c r="K8" s="9"/>
      <c r="L8" s="9"/>
      <c r="M8" s="9"/>
      <c r="N8" s="9"/>
    </row>
    <row r="9" spans="1:17" s="19" customFormat="1" ht="43.5" x14ac:dyDescent="0.35">
      <c r="A9" s="84"/>
      <c r="B9" s="24" t="s">
        <v>37</v>
      </c>
      <c r="C9" s="36" t="s">
        <v>38</v>
      </c>
      <c r="D9" s="34" t="s">
        <v>39</v>
      </c>
      <c r="E9" s="36" t="s">
        <v>40</v>
      </c>
      <c r="F9" s="109"/>
      <c r="G9" s="41">
        <v>2024</v>
      </c>
      <c r="H9" s="71">
        <v>50.001723849999998</v>
      </c>
      <c r="I9" s="72">
        <v>52.806296619999998</v>
      </c>
      <c r="J9" s="104">
        <v>42.61646898</v>
      </c>
      <c r="K9" s="104">
        <v>57.823578249999997</v>
      </c>
      <c r="L9" s="104">
        <v>61.075908980000001</v>
      </c>
      <c r="M9" s="104">
        <v>42.872695239999999</v>
      </c>
      <c r="N9" s="104">
        <v>63.669285860000002</v>
      </c>
    </row>
    <row r="10" spans="1:17" x14ac:dyDescent="0.35">
      <c r="B10" s="123" t="s">
        <v>41</v>
      </c>
      <c r="C10" s="110"/>
      <c r="D10" s="110"/>
      <c r="E10" s="110"/>
      <c r="F10" s="111"/>
      <c r="G10" s="111"/>
      <c r="H10" s="112"/>
      <c r="I10" s="113"/>
      <c r="J10" s="115"/>
      <c r="K10" s="115"/>
      <c r="L10" s="115"/>
      <c r="M10" s="115"/>
      <c r="N10" s="115"/>
    </row>
    <row r="11" spans="1:17" ht="29" x14ac:dyDescent="0.35">
      <c r="B11" s="106" t="s">
        <v>42</v>
      </c>
      <c r="C11" s="10" t="s">
        <v>43</v>
      </c>
      <c r="D11" s="11" t="s">
        <v>44</v>
      </c>
      <c r="E11" s="11"/>
      <c r="F11" s="41"/>
      <c r="G11" s="41">
        <v>2021</v>
      </c>
      <c r="H11" s="89">
        <v>8.4000000000000005E-2</v>
      </c>
      <c r="I11" s="90">
        <v>6.4000000000000001E-2</v>
      </c>
      <c r="J11" s="92">
        <v>6.8000000000000005E-2</v>
      </c>
      <c r="K11" s="92">
        <v>8.7999999999999995E-2</v>
      </c>
      <c r="L11" s="35">
        <v>0.08</v>
      </c>
      <c r="M11" s="35">
        <v>7.0000000000000007E-2</v>
      </c>
      <c r="N11" s="92">
        <v>6.3E-2</v>
      </c>
    </row>
    <row r="12" spans="1:17" ht="34.5" customHeight="1" thickBot="1" x14ac:dyDescent="0.4">
      <c r="B12" s="26" t="s">
        <v>45</v>
      </c>
      <c r="C12" s="27" t="s">
        <v>46</v>
      </c>
      <c r="D12" s="28" t="s">
        <v>47</v>
      </c>
      <c r="E12" s="28"/>
      <c r="F12" s="42"/>
      <c r="G12" s="42">
        <v>2021</v>
      </c>
      <c r="H12" s="67"/>
      <c r="I12" s="68"/>
      <c r="J12" s="87">
        <v>503.2</v>
      </c>
      <c r="K12" s="87">
        <v>344.4</v>
      </c>
      <c r="L12" s="87">
        <v>598.20000000000005</v>
      </c>
      <c r="M12" s="87">
        <v>1433.9</v>
      </c>
      <c r="N12" s="87">
        <v>716.3</v>
      </c>
      <c r="O12" s="7"/>
      <c r="P12" s="7"/>
      <c r="Q12" s="7"/>
    </row>
    <row r="13" spans="1:17" ht="28.5" customHeight="1" x14ac:dyDescent="0.35">
      <c r="B13" s="25" t="s">
        <v>48</v>
      </c>
      <c r="C13" s="10" t="s">
        <v>49</v>
      </c>
      <c r="D13" s="11" t="s">
        <v>50</v>
      </c>
      <c r="E13" s="11"/>
      <c r="F13" s="41"/>
      <c r="G13" s="41">
        <v>2019</v>
      </c>
      <c r="H13" s="63">
        <v>8</v>
      </c>
      <c r="I13" s="64" t="s">
        <v>51</v>
      </c>
      <c r="J13" s="11">
        <v>10</v>
      </c>
      <c r="K13" s="11">
        <v>20</v>
      </c>
      <c r="L13" s="11">
        <v>20</v>
      </c>
      <c r="M13" s="11">
        <v>10</v>
      </c>
      <c r="N13" s="11">
        <v>30</v>
      </c>
    </row>
    <row r="14" spans="1:17" ht="15" thickBot="1" x14ac:dyDescent="0.4">
      <c r="B14" s="25" t="s">
        <v>52</v>
      </c>
      <c r="C14" s="10" t="s">
        <v>53</v>
      </c>
      <c r="D14" s="11" t="s">
        <v>54</v>
      </c>
      <c r="E14" s="11"/>
      <c r="F14" s="41"/>
      <c r="G14" s="41" t="s">
        <v>55</v>
      </c>
      <c r="H14" s="61">
        <v>15.1</v>
      </c>
      <c r="I14" s="62">
        <v>14.2</v>
      </c>
      <c r="J14" s="13">
        <v>13.2</v>
      </c>
      <c r="K14" s="13">
        <v>13.2</v>
      </c>
      <c r="L14" s="13">
        <v>12.3</v>
      </c>
      <c r="M14" s="17">
        <v>18.2</v>
      </c>
      <c r="N14" s="12">
        <v>6.8</v>
      </c>
      <c r="O14" s="20"/>
      <c r="P14" s="1"/>
      <c r="Q14" s="2"/>
    </row>
    <row r="15" spans="1:17" ht="29" hidden="1" x14ac:dyDescent="0.35">
      <c r="B15" s="25" t="s">
        <v>57</v>
      </c>
      <c r="C15" s="18" t="s">
        <v>58</v>
      </c>
      <c r="D15" s="11" t="s">
        <v>59</v>
      </c>
      <c r="E15" s="11"/>
      <c r="F15" s="41"/>
      <c r="G15" s="41"/>
      <c r="H15" s="65"/>
      <c r="I15" s="66"/>
      <c r="J15" s="14"/>
      <c r="K15" s="14"/>
      <c r="L15" s="14"/>
      <c r="M15" s="14"/>
      <c r="N15" s="14"/>
      <c r="O15" s="4"/>
      <c r="P15" s="4"/>
      <c r="Q15" s="4"/>
    </row>
    <row r="16" spans="1:17" x14ac:dyDescent="0.35">
      <c r="B16" s="131" t="s">
        <v>60</v>
      </c>
      <c r="C16" s="124"/>
      <c r="D16" s="125"/>
      <c r="E16" s="125"/>
      <c r="F16" s="126"/>
      <c r="G16" s="126"/>
      <c r="H16" s="127"/>
      <c r="I16" s="128"/>
      <c r="J16" s="125"/>
      <c r="K16" s="125"/>
      <c r="L16" s="125"/>
      <c r="M16" s="125"/>
      <c r="N16" s="125"/>
    </row>
    <row r="17" spans="2:14" ht="30" customHeight="1" x14ac:dyDescent="0.35">
      <c r="B17" s="106" t="s">
        <v>42</v>
      </c>
      <c r="C17" s="10" t="s">
        <v>61</v>
      </c>
      <c r="D17" s="11" t="s">
        <v>62</v>
      </c>
      <c r="E17" s="11"/>
      <c r="F17" s="41"/>
      <c r="G17" s="41">
        <v>2018</v>
      </c>
      <c r="H17" s="61">
        <v>5.2</v>
      </c>
      <c r="I17" s="62">
        <v>5.0999999999999996</v>
      </c>
      <c r="J17" s="14">
        <v>5.2</v>
      </c>
      <c r="K17" s="14">
        <v>5</v>
      </c>
      <c r="L17" s="14">
        <v>5.2</v>
      </c>
      <c r="M17" s="14">
        <v>5.5</v>
      </c>
      <c r="N17" s="14">
        <v>5.3</v>
      </c>
    </row>
    <row r="18" spans="2:14" ht="29" x14ac:dyDescent="0.35">
      <c r="B18" s="25" t="s">
        <v>63</v>
      </c>
      <c r="C18" s="10" t="s">
        <v>64</v>
      </c>
      <c r="D18" s="11" t="s">
        <v>59</v>
      </c>
      <c r="E18" s="11"/>
      <c r="F18" s="41"/>
      <c r="G18" s="41">
        <v>2024</v>
      </c>
      <c r="H18" s="63" t="s">
        <v>51</v>
      </c>
      <c r="I18" s="64" t="s">
        <v>51</v>
      </c>
      <c r="J18" s="15">
        <v>0.1104</v>
      </c>
      <c r="K18" s="15">
        <v>0.1181</v>
      </c>
      <c r="L18" s="15">
        <v>0.1303</v>
      </c>
      <c r="M18" s="15">
        <v>5.9299999999999999E-2</v>
      </c>
      <c r="N18" s="15">
        <v>0.28139999999999998</v>
      </c>
    </row>
    <row r="19" spans="2:14" ht="29" x14ac:dyDescent="0.35">
      <c r="B19" s="25" t="s">
        <v>65</v>
      </c>
      <c r="C19" s="10" t="s">
        <v>66</v>
      </c>
      <c r="D19" s="11" t="s">
        <v>67</v>
      </c>
      <c r="E19" s="11"/>
      <c r="F19" s="41"/>
      <c r="G19" s="41">
        <v>2023</v>
      </c>
      <c r="H19" s="63" t="s">
        <v>51</v>
      </c>
      <c r="I19" s="64" t="s">
        <v>51</v>
      </c>
      <c r="J19" s="11">
        <v>22.2</v>
      </c>
      <c r="K19" s="11">
        <v>40.1</v>
      </c>
      <c r="L19" s="11">
        <v>33.4</v>
      </c>
      <c r="M19" s="11">
        <v>38.799999999999997</v>
      </c>
      <c r="N19" s="11">
        <v>42.2</v>
      </c>
    </row>
    <row r="20" spans="2:14" ht="29" x14ac:dyDescent="0.35">
      <c r="B20" s="154" t="s">
        <v>68</v>
      </c>
      <c r="C20" s="10" t="s">
        <v>69</v>
      </c>
      <c r="D20" s="11" t="s">
        <v>70</v>
      </c>
      <c r="E20" s="11"/>
      <c r="F20" s="41"/>
      <c r="G20" s="41">
        <v>2023</v>
      </c>
      <c r="H20" s="61" t="s">
        <v>71</v>
      </c>
      <c r="I20" s="62" t="s">
        <v>72</v>
      </c>
      <c r="J20" s="12">
        <v>253.1</v>
      </c>
      <c r="K20" s="12">
        <v>147.30000000000001</v>
      </c>
      <c r="L20" s="12">
        <v>134.5</v>
      </c>
      <c r="M20" s="12" t="s">
        <v>73</v>
      </c>
      <c r="N20" s="12">
        <v>116.1</v>
      </c>
    </row>
    <row r="21" spans="2:14" ht="29" x14ac:dyDescent="0.35">
      <c r="B21" s="154"/>
      <c r="C21" s="10" t="s">
        <v>76</v>
      </c>
      <c r="D21" s="11" t="s">
        <v>70</v>
      </c>
      <c r="E21" s="11"/>
      <c r="F21" s="41"/>
      <c r="G21" s="41" t="s">
        <v>77</v>
      </c>
      <c r="H21" s="61">
        <v>16.5</v>
      </c>
      <c r="I21" s="62">
        <v>28.2</v>
      </c>
      <c r="J21" s="12">
        <v>29.3</v>
      </c>
      <c r="K21" s="12">
        <v>32.5</v>
      </c>
      <c r="L21" s="12">
        <v>22.2</v>
      </c>
      <c r="M21" s="12">
        <v>31.2</v>
      </c>
      <c r="N21" s="12">
        <v>29.2</v>
      </c>
    </row>
    <row r="22" spans="2:14" s="76" customFormat="1" x14ac:dyDescent="0.35">
      <c r="G22" s="77"/>
    </row>
    <row r="23" spans="2:14" s="76" customFormat="1" x14ac:dyDescent="0.35">
      <c r="G23" s="77"/>
    </row>
    <row r="24" spans="2:14" s="76" customFormat="1" x14ac:dyDescent="0.35">
      <c r="G24" s="77"/>
    </row>
    <row r="25" spans="2:14" s="76" customFormat="1" x14ac:dyDescent="0.35">
      <c r="G25" s="77"/>
    </row>
    <row r="26" spans="2:14" s="76" customFormat="1" x14ac:dyDescent="0.35">
      <c r="G26" s="77"/>
    </row>
    <row r="27" spans="2:14" s="76" customFormat="1" x14ac:dyDescent="0.35">
      <c r="G27" s="77"/>
    </row>
    <row r="28" spans="2:14" s="76" customFormat="1" x14ac:dyDescent="0.35">
      <c r="G28" s="77"/>
    </row>
    <row r="29" spans="2:14" s="76" customFormat="1" x14ac:dyDescent="0.35">
      <c r="G29" s="77"/>
    </row>
    <row r="30" spans="2:14" s="76" customFormat="1" x14ac:dyDescent="0.35">
      <c r="G30" s="77"/>
    </row>
    <row r="31" spans="2:14" s="76" customFormat="1" x14ac:dyDescent="0.35">
      <c r="G31" s="77"/>
    </row>
    <row r="32" spans="2:14" s="76" customFormat="1" x14ac:dyDescent="0.35">
      <c r="G32" s="77"/>
    </row>
    <row r="33" spans="7:7" s="76" customFormat="1" x14ac:dyDescent="0.35">
      <c r="G33" s="77"/>
    </row>
    <row r="34" spans="7:7" s="76" customFormat="1" x14ac:dyDescent="0.35">
      <c r="G34" s="77"/>
    </row>
    <row r="35" spans="7:7" s="76" customFormat="1" x14ac:dyDescent="0.35">
      <c r="G35" s="77"/>
    </row>
    <row r="36" spans="7:7" s="76" customFormat="1" x14ac:dyDescent="0.35">
      <c r="G36" s="77"/>
    </row>
    <row r="37" spans="7:7" s="76" customFormat="1" x14ac:dyDescent="0.35">
      <c r="G37" s="77"/>
    </row>
    <row r="38" spans="7:7" s="76" customFormat="1" x14ac:dyDescent="0.35">
      <c r="G38" s="77"/>
    </row>
    <row r="39" spans="7:7" s="76" customFormat="1" x14ac:dyDescent="0.35">
      <c r="G39" s="77"/>
    </row>
    <row r="40" spans="7:7" s="76" customFormat="1" x14ac:dyDescent="0.35">
      <c r="G40" s="77"/>
    </row>
    <row r="41" spans="7:7" s="76" customFormat="1" x14ac:dyDescent="0.35">
      <c r="G41" s="77"/>
    </row>
    <row r="42" spans="7:7" s="76" customFormat="1" x14ac:dyDescent="0.35">
      <c r="G42" s="77"/>
    </row>
    <row r="43" spans="7:7" s="76" customFormat="1" x14ac:dyDescent="0.35">
      <c r="G43" s="77"/>
    </row>
    <row r="44" spans="7:7" s="76" customFormat="1" x14ac:dyDescent="0.35">
      <c r="G44" s="77"/>
    </row>
    <row r="45" spans="7:7" s="76" customFormat="1" x14ac:dyDescent="0.35">
      <c r="G45" s="77"/>
    </row>
    <row r="46" spans="7:7" s="76" customFormat="1" x14ac:dyDescent="0.35">
      <c r="G46" s="77"/>
    </row>
    <row r="47" spans="7:7" s="76" customFormat="1" x14ac:dyDescent="0.35">
      <c r="G47" s="77"/>
    </row>
    <row r="48" spans="7:7" s="76" customFormat="1" x14ac:dyDescent="0.35">
      <c r="G48" s="77"/>
    </row>
    <row r="49" spans="7:7" s="76" customFormat="1" x14ac:dyDescent="0.35">
      <c r="G49" s="77"/>
    </row>
    <row r="50" spans="7:7" s="76" customFormat="1" x14ac:dyDescent="0.35">
      <c r="G50" s="77"/>
    </row>
    <row r="51" spans="7:7" s="76" customFormat="1" x14ac:dyDescent="0.35">
      <c r="G51" s="77"/>
    </row>
    <row r="52" spans="7:7" s="76" customFormat="1" x14ac:dyDescent="0.35">
      <c r="G52" s="77"/>
    </row>
    <row r="53" spans="7:7" s="76" customFormat="1" x14ac:dyDescent="0.35">
      <c r="G53" s="77"/>
    </row>
    <row r="54" spans="7:7" s="76" customFormat="1" x14ac:dyDescent="0.35">
      <c r="G54" s="77"/>
    </row>
    <row r="55" spans="7:7" s="76" customFormat="1" x14ac:dyDescent="0.35">
      <c r="G55" s="77"/>
    </row>
    <row r="56" spans="7:7" s="76" customFormat="1" x14ac:dyDescent="0.35">
      <c r="G56" s="77"/>
    </row>
    <row r="57" spans="7:7" s="76" customFormat="1" x14ac:dyDescent="0.35">
      <c r="G57" s="77"/>
    </row>
    <row r="58" spans="7:7" s="76" customFormat="1" x14ac:dyDescent="0.35">
      <c r="G58" s="77"/>
    </row>
    <row r="59" spans="7:7" s="76" customFormat="1" x14ac:dyDescent="0.35">
      <c r="G59" s="77"/>
    </row>
    <row r="60" spans="7:7" s="76" customFormat="1" x14ac:dyDescent="0.35">
      <c r="G60" s="77"/>
    </row>
    <row r="61" spans="7:7" s="76" customFormat="1" x14ac:dyDescent="0.35">
      <c r="G61" s="77"/>
    </row>
    <row r="62" spans="7:7" s="76" customFormat="1" x14ac:dyDescent="0.35">
      <c r="G62" s="77"/>
    </row>
    <row r="63" spans="7:7" s="76" customFormat="1" x14ac:dyDescent="0.35">
      <c r="G63" s="77"/>
    </row>
    <row r="64" spans="7:7" s="76" customFormat="1" x14ac:dyDescent="0.35">
      <c r="G64" s="77"/>
    </row>
    <row r="65" spans="7:7" s="76" customFormat="1" x14ac:dyDescent="0.35">
      <c r="G65" s="77"/>
    </row>
    <row r="66" spans="7:7" s="76" customFormat="1" x14ac:dyDescent="0.35">
      <c r="G66" s="77"/>
    </row>
    <row r="67" spans="7:7" s="76" customFormat="1" x14ac:dyDescent="0.35">
      <c r="G67" s="77"/>
    </row>
    <row r="68" spans="7:7" s="76" customFormat="1" x14ac:dyDescent="0.35">
      <c r="G68" s="77"/>
    </row>
    <row r="69" spans="7:7" s="76" customFormat="1" x14ac:dyDescent="0.35">
      <c r="G69" s="77"/>
    </row>
    <row r="70" spans="7:7" s="76" customFormat="1" x14ac:dyDescent="0.35">
      <c r="G70" s="77"/>
    </row>
    <row r="71" spans="7:7" s="76" customFormat="1" x14ac:dyDescent="0.35">
      <c r="G71" s="77"/>
    </row>
    <row r="72" spans="7:7" s="76" customFormat="1" x14ac:dyDescent="0.35">
      <c r="G72" s="77"/>
    </row>
    <row r="73" spans="7:7" s="76" customFormat="1" x14ac:dyDescent="0.35">
      <c r="G73" s="77"/>
    </row>
    <row r="74" spans="7:7" s="76" customFormat="1" x14ac:dyDescent="0.35">
      <c r="G74" s="77"/>
    </row>
    <row r="75" spans="7:7" s="76" customFormat="1" x14ac:dyDescent="0.35">
      <c r="G75" s="77"/>
    </row>
    <row r="76" spans="7:7" s="76" customFormat="1" x14ac:dyDescent="0.35">
      <c r="G76" s="77"/>
    </row>
    <row r="77" spans="7:7" s="76" customFormat="1" x14ac:dyDescent="0.35">
      <c r="G77" s="77"/>
    </row>
    <row r="78" spans="7:7" s="76" customFormat="1" x14ac:dyDescent="0.35">
      <c r="G78" s="77"/>
    </row>
    <row r="79" spans="7:7" s="76" customFormat="1" x14ac:dyDescent="0.35">
      <c r="G79" s="77"/>
    </row>
    <row r="80" spans="7:7" s="76" customFormat="1" x14ac:dyDescent="0.35">
      <c r="G80" s="77"/>
    </row>
    <row r="81" spans="7:7" s="76" customFormat="1" x14ac:dyDescent="0.35">
      <c r="G81" s="77"/>
    </row>
    <row r="82" spans="7:7" s="76" customFormat="1" x14ac:dyDescent="0.35">
      <c r="G82" s="77"/>
    </row>
    <row r="83" spans="7:7" s="76" customFormat="1" x14ac:dyDescent="0.35">
      <c r="G83" s="77"/>
    </row>
    <row r="84" spans="7:7" s="76" customFormat="1" x14ac:dyDescent="0.35">
      <c r="G84" s="77"/>
    </row>
    <row r="85" spans="7:7" s="76" customFormat="1" x14ac:dyDescent="0.35">
      <c r="G85" s="77"/>
    </row>
    <row r="86" spans="7:7" s="76" customFormat="1" x14ac:dyDescent="0.35">
      <c r="G86" s="77"/>
    </row>
    <row r="87" spans="7:7" s="76" customFormat="1" x14ac:dyDescent="0.35">
      <c r="G87" s="77"/>
    </row>
    <row r="88" spans="7:7" s="76" customFormat="1" x14ac:dyDescent="0.35">
      <c r="G88" s="77"/>
    </row>
    <row r="89" spans="7:7" s="76" customFormat="1" x14ac:dyDescent="0.35">
      <c r="G89" s="77"/>
    </row>
    <row r="90" spans="7:7" s="76" customFormat="1" x14ac:dyDescent="0.35">
      <c r="G90" s="77"/>
    </row>
    <row r="91" spans="7:7" s="76" customFormat="1" x14ac:dyDescent="0.35">
      <c r="G91" s="77"/>
    </row>
    <row r="92" spans="7:7" s="76" customFormat="1" x14ac:dyDescent="0.35">
      <c r="G92" s="77"/>
    </row>
    <row r="93" spans="7:7" s="76" customFormat="1" x14ac:dyDescent="0.35">
      <c r="G93" s="77"/>
    </row>
    <row r="94" spans="7:7" s="76" customFormat="1" x14ac:dyDescent="0.35">
      <c r="G94" s="77"/>
    </row>
    <row r="95" spans="7:7" s="76" customFormat="1" x14ac:dyDescent="0.35">
      <c r="G95" s="77"/>
    </row>
    <row r="96" spans="7:7" s="76" customFormat="1" x14ac:dyDescent="0.35">
      <c r="G96" s="77"/>
    </row>
    <row r="97" spans="7:7" s="76" customFormat="1" x14ac:dyDescent="0.35">
      <c r="G97" s="77"/>
    </row>
    <row r="98" spans="7:7" s="76" customFormat="1" x14ac:dyDescent="0.35">
      <c r="G98" s="77"/>
    </row>
    <row r="99" spans="7:7" s="76" customFormat="1" x14ac:dyDescent="0.35">
      <c r="G99" s="77"/>
    </row>
    <row r="100" spans="7:7" s="76" customFormat="1" x14ac:dyDescent="0.35">
      <c r="G100" s="77"/>
    </row>
    <row r="101" spans="7:7" s="76" customFormat="1" x14ac:dyDescent="0.35">
      <c r="G101" s="77"/>
    </row>
    <row r="102" spans="7:7" s="76" customFormat="1" x14ac:dyDescent="0.35">
      <c r="G102" s="77"/>
    </row>
    <row r="103" spans="7:7" s="76" customFormat="1" x14ac:dyDescent="0.35">
      <c r="G103" s="77"/>
    </row>
    <row r="104" spans="7:7" s="76" customFormat="1" x14ac:dyDescent="0.35">
      <c r="G104" s="77"/>
    </row>
    <row r="105" spans="7:7" s="76" customFormat="1" x14ac:dyDescent="0.35">
      <c r="G105" s="77"/>
    </row>
    <row r="106" spans="7:7" s="76" customFormat="1" x14ac:dyDescent="0.35">
      <c r="G106" s="77"/>
    </row>
    <row r="107" spans="7:7" s="76" customFormat="1" x14ac:dyDescent="0.35">
      <c r="G107" s="77"/>
    </row>
    <row r="108" spans="7:7" s="76" customFormat="1" x14ac:dyDescent="0.35">
      <c r="G108" s="77"/>
    </row>
    <row r="109" spans="7:7" s="76" customFormat="1" x14ac:dyDescent="0.35">
      <c r="G109" s="77"/>
    </row>
    <row r="110" spans="7:7" s="76" customFormat="1" x14ac:dyDescent="0.35">
      <c r="G110" s="77"/>
    </row>
    <row r="111" spans="7:7" s="76" customFormat="1" x14ac:dyDescent="0.35">
      <c r="G111" s="77"/>
    </row>
    <row r="112" spans="7:7" s="76" customFormat="1" x14ac:dyDescent="0.35">
      <c r="G112" s="77"/>
    </row>
    <row r="113" spans="7:7" s="76" customFormat="1" x14ac:dyDescent="0.35">
      <c r="G113" s="77"/>
    </row>
    <row r="114" spans="7:7" s="76" customFormat="1" x14ac:dyDescent="0.35">
      <c r="G114" s="77"/>
    </row>
    <row r="115" spans="7:7" s="76" customFormat="1" x14ac:dyDescent="0.35">
      <c r="G115" s="77"/>
    </row>
    <row r="116" spans="7:7" s="76" customFormat="1" x14ac:dyDescent="0.35">
      <c r="G116" s="77"/>
    </row>
    <row r="117" spans="7:7" s="76" customFormat="1" x14ac:dyDescent="0.35">
      <c r="G117" s="77"/>
    </row>
    <row r="118" spans="7:7" s="76" customFormat="1" x14ac:dyDescent="0.35">
      <c r="G118" s="77"/>
    </row>
    <row r="119" spans="7:7" s="76" customFormat="1" x14ac:dyDescent="0.35">
      <c r="G119" s="77"/>
    </row>
    <row r="120" spans="7:7" s="76" customFormat="1" x14ac:dyDescent="0.35">
      <c r="G120" s="77"/>
    </row>
    <row r="121" spans="7:7" s="76" customFormat="1" x14ac:dyDescent="0.35">
      <c r="G121" s="77"/>
    </row>
    <row r="122" spans="7:7" s="76" customFormat="1" x14ac:dyDescent="0.35">
      <c r="G122" s="77"/>
    </row>
    <row r="123" spans="7:7" s="76" customFormat="1" x14ac:dyDescent="0.35">
      <c r="G123" s="77"/>
    </row>
    <row r="124" spans="7:7" s="76" customFormat="1" x14ac:dyDescent="0.35">
      <c r="G124" s="77"/>
    </row>
    <row r="125" spans="7:7" s="76" customFormat="1" x14ac:dyDescent="0.35">
      <c r="G125" s="77"/>
    </row>
    <row r="126" spans="7:7" s="76" customFormat="1" x14ac:dyDescent="0.35">
      <c r="G126" s="77"/>
    </row>
    <row r="127" spans="7:7" s="76" customFormat="1" x14ac:dyDescent="0.35">
      <c r="G127" s="77"/>
    </row>
    <row r="128" spans="7:7" s="76" customFormat="1" x14ac:dyDescent="0.35">
      <c r="G128" s="77"/>
    </row>
    <row r="129" spans="7:7" s="76" customFormat="1" x14ac:dyDescent="0.35">
      <c r="G129" s="77"/>
    </row>
    <row r="130" spans="7:7" s="76" customFormat="1" x14ac:dyDescent="0.35">
      <c r="G130" s="77"/>
    </row>
    <row r="131" spans="7:7" s="76" customFormat="1" x14ac:dyDescent="0.35">
      <c r="G131" s="77"/>
    </row>
    <row r="132" spans="7:7" s="76" customFormat="1" x14ac:dyDescent="0.35">
      <c r="G132" s="77"/>
    </row>
    <row r="133" spans="7:7" s="76" customFormat="1" x14ac:dyDescent="0.35">
      <c r="G133" s="77"/>
    </row>
    <row r="134" spans="7:7" s="76" customFormat="1" x14ac:dyDescent="0.35">
      <c r="G134" s="77"/>
    </row>
    <row r="135" spans="7:7" s="76" customFormat="1" x14ac:dyDescent="0.35">
      <c r="G135" s="77"/>
    </row>
    <row r="136" spans="7:7" s="76" customFormat="1" x14ac:dyDescent="0.35">
      <c r="G136" s="77"/>
    </row>
    <row r="137" spans="7:7" s="76" customFormat="1" x14ac:dyDescent="0.35">
      <c r="G137" s="77"/>
    </row>
    <row r="138" spans="7:7" s="76" customFormat="1" x14ac:dyDescent="0.35">
      <c r="G138" s="77"/>
    </row>
    <row r="139" spans="7:7" s="76" customFormat="1" x14ac:dyDescent="0.35">
      <c r="G139" s="77"/>
    </row>
    <row r="140" spans="7:7" s="76" customFormat="1" x14ac:dyDescent="0.35">
      <c r="G140" s="77"/>
    </row>
    <row r="141" spans="7:7" s="76" customFormat="1" x14ac:dyDescent="0.35">
      <c r="G141" s="77"/>
    </row>
    <row r="142" spans="7:7" s="76" customFormat="1" x14ac:dyDescent="0.35">
      <c r="G142" s="77"/>
    </row>
    <row r="143" spans="7:7" s="76" customFormat="1" x14ac:dyDescent="0.35">
      <c r="G143" s="77"/>
    </row>
    <row r="144" spans="7:7" s="76" customFormat="1" x14ac:dyDescent="0.35">
      <c r="G144" s="77"/>
    </row>
    <row r="145" spans="7:7" s="76" customFormat="1" x14ac:dyDescent="0.35">
      <c r="G145" s="77"/>
    </row>
    <row r="146" spans="7:7" s="76" customFormat="1" x14ac:dyDescent="0.35">
      <c r="G146" s="77"/>
    </row>
    <row r="147" spans="7:7" s="76" customFormat="1" x14ac:dyDescent="0.35">
      <c r="G147" s="77"/>
    </row>
    <row r="148" spans="7:7" s="76" customFormat="1" x14ac:dyDescent="0.35">
      <c r="G148" s="77"/>
    </row>
    <row r="149" spans="7:7" s="76" customFormat="1" x14ac:dyDescent="0.35">
      <c r="G149" s="77"/>
    </row>
    <row r="150" spans="7:7" s="76" customFormat="1" x14ac:dyDescent="0.35">
      <c r="G150" s="77"/>
    </row>
    <row r="151" spans="7:7" s="76" customFormat="1" x14ac:dyDescent="0.35">
      <c r="G151" s="77"/>
    </row>
    <row r="152" spans="7:7" s="76" customFormat="1" x14ac:dyDescent="0.35">
      <c r="G152" s="77"/>
    </row>
    <row r="153" spans="7:7" s="76" customFormat="1" x14ac:dyDescent="0.35">
      <c r="G153" s="77"/>
    </row>
    <row r="154" spans="7:7" s="76" customFormat="1" x14ac:dyDescent="0.35">
      <c r="G154" s="77"/>
    </row>
    <row r="155" spans="7:7" s="76" customFormat="1" x14ac:dyDescent="0.35">
      <c r="G155" s="77"/>
    </row>
    <row r="156" spans="7:7" s="76" customFormat="1" x14ac:dyDescent="0.35">
      <c r="G156" s="77"/>
    </row>
    <row r="157" spans="7:7" s="76" customFormat="1" x14ac:dyDescent="0.35">
      <c r="G157" s="77"/>
    </row>
    <row r="158" spans="7:7" s="76" customFormat="1" x14ac:dyDescent="0.35">
      <c r="G158" s="77"/>
    </row>
    <row r="159" spans="7:7" s="76" customFormat="1" x14ac:dyDescent="0.35">
      <c r="G159" s="77"/>
    </row>
    <row r="160" spans="7:7" s="76" customFormat="1" x14ac:dyDescent="0.35">
      <c r="G160" s="77"/>
    </row>
    <row r="161" spans="7:7" s="76" customFormat="1" x14ac:dyDescent="0.35">
      <c r="G161" s="77"/>
    </row>
    <row r="162" spans="7:7" s="76" customFormat="1" x14ac:dyDescent="0.35">
      <c r="G162" s="77"/>
    </row>
    <row r="163" spans="7:7" s="76" customFormat="1" x14ac:dyDescent="0.35">
      <c r="G163" s="77"/>
    </row>
    <row r="164" spans="7:7" s="76" customFormat="1" x14ac:dyDescent="0.35">
      <c r="G164" s="77"/>
    </row>
    <row r="165" spans="7:7" s="76" customFormat="1" x14ac:dyDescent="0.35">
      <c r="G165" s="77"/>
    </row>
    <row r="166" spans="7:7" s="76" customFormat="1" x14ac:dyDescent="0.35">
      <c r="G166" s="77"/>
    </row>
    <row r="167" spans="7:7" s="76" customFormat="1" x14ac:dyDescent="0.35">
      <c r="G167" s="77"/>
    </row>
    <row r="168" spans="7:7" s="76" customFormat="1" x14ac:dyDescent="0.35">
      <c r="G168" s="77"/>
    </row>
    <row r="169" spans="7:7" s="76" customFormat="1" x14ac:dyDescent="0.35">
      <c r="G169" s="77"/>
    </row>
    <row r="170" spans="7:7" s="76" customFormat="1" x14ac:dyDescent="0.35">
      <c r="G170" s="77"/>
    </row>
    <row r="171" spans="7:7" s="76" customFormat="1" x14ac:dyDescent="0.35">
      <c r="G171" s="77"/>
    </row>
    <row r="172" spans="7:7" s="76" customFormat="1" x14ac:dyDescent="0.35">
      <c r="G172" s="77"/>
    </row>
    <row r="173" spans="7:7" s="76" customFormat="1" x14ac:dyDescent="0.35">
      <c r="G173" s="77"/>
    </row>
    <row r="174" spans="7:7" s="76" customFormat="1" x14ac:dyDescent="0.35">
      <c r="G174" s="77"/>
    </row>
    <row r="175" spans="7:7" s="76" customFormat="1" x14ac:dyDescent="0.35">
      <c r="G175" s="77"/>
    </row>
    <row r="176" spans="7:7" s="76" customFormat="1" x14ac:dyDescent="0.35">
      <c r="G176" s="77"/>
    </row>
    <row r="177" spans="7:7" s="76" customFormat="1" x14ac:dyDescent="0.35">
      <c r="G177" s="77"/>
    </row>
    <row r="178" spans="7:7" s="76" customFormat="1" x14ac:dyDescent="0.35">
      <c r="G178" s="77"/>
    </row>
    <row r="179" spans="7:7" s="76" customFormat="1" x14ac:dyDescent="0.35">
      <c r="G179" s="77"/>
    </row>
    <row r="180" spans="7:7" s="76" customFormat="1" x14ac:dyDescent="0.35">
      <c r="G180" s="77"/>
    </row>
    <row r="181" spans="7:7" s="76" customFormat="1" x14ac:dyDescent="0.35">
      <c r="G181" s="77"/>
    </row>
    <row r="182" spans="7:7" s="76" customFormat="1" x14ac:dyDescent="0.35">
      <c r="G182" s="77"/>
    </row>
    <row r="183" spans="7:7" s="76" customFormat="1" x14ac:dyDescent="0.35">
      <c r="G183" s="77"/>
    </row>
    <row r="184" spans="7:7" s="76" customFormat="1" x14ac:dyDescent="0.35">
      <c r="G184" s="77"/>
    </row>
    <row r="185" spans="7:7" s="76" customFormat="1" x14ac:dyDescent="0.35">
      <c r="G185" s="77"/>
    </row>
    <row r="186" spans="7:7" s="76" customFormat="1" x14ac:dyDescent="0.35">
      <c r="G186" s="77"/>
    </row>
    <row r="187" spans="7:7" s="76" customFormat="1" x14ac:dyDescent="0.35">
      <c r="G187" s="77"/>
    </row>
    <row r="188" spans="7:7" s="76" customFormat="1" x14ac:dyDescent="0.35">
      <c r="G188" s="77"/>
    </row>
    <row r="189" spans="7:7" s="76" customFormat="1" x14ac:dyDescent="0.35">
      <c r="G189" s="77"/>
    </row>
    <row r="190" spans="7:7" s="76" customFormat="1" x14ac:dyDescent="0.35">
      <c r="G190" s="77"/>
    </row>
    <row r="191" spans="7:7" s="76" customFormat="1" x14ac:dyDescent="0.35">
      <c r="G191" s="77"/>
    </row>
    <row r="192" spans="7:7" s="76" customFormat="1" x14ac:dyDescent="0.35">
      <c r="G192" s="77"/>
    </row>
    <row r="193" spans="7:7" s="76" customFormat="1" x14ac:dyDescent="0.35">
      <c r="G193" s="77"/>
    </row>
    <row r="194" spans="7:7" s="76" customFormat="1" x14ac:dyDescent="0.35">
      <c r="G194" s="77"/>
    </row>
    <row r="195" spans="7:7" s="76" customFormat="1" x14ac:dyDescent="0.35">
      <c r="G195" s="77"/>
    </row>
    <row r="196" spans="7:7" s="76" customFormat="1" x14ac:dyDescent="0.35">
      <c r="G196" s="77"/>
    </row>
    <row r="197" spans="7:7" s="76" customFormat="1" x14ac:dyDescent="0.35">
      <c r="G197" s="77"/>
    </row>
    <row r="198" spans="7:7" s="76" customFormat="1" x14ac:dyDescent="0.35">
      <c r="G198" s="77"/>
    </row>
    <row r="199" spans="7:7" s="76" customFormat="1" x14ac:dyDescent="0.35">
      <c r="G199" s="77"/>
    </row>
    <row r="200" spans="7:7" s="76" customFormat="1" x14ac:dyDescent="0.35">
      <c r="G200" s="77"/>
    </row>
    <row r="201" spans="7:7" s="76" customFormat="1" x14ac:dyDescent="0.35">
      <c r="G201" s="77"/>
    </row>
    <row r="202" spans="7:7" s="76" customFormat="1" x14ac:dyDescent="0.35">
      <c r="G202" s="77"/>
    </row>
    <row r="203" spans="7:7" s="76" customFormat="1" x14ac:dyDescent="0.35">
      <c r="G203" s="77"/>
    </row>
    <row r="204" spans="7:7" s="76" customFormat="1" x14ac:dyDescent="0.35">
      <c r="G204" s="77"/>
    </row>
    <row r="205" spans="7:7" s="76" customFormat="1" x14ac:dyDescent="0.35">
      <c r="G205" s="77"/>
    </row>
    <row r="206" spans="7:7" s="76" customFormat="1" x14ac:dyDescent="0.35">
      <c r="G206" s="77"/>
    </row>
    <row r="207" spans="7:7" s="76" customFormat="1" x14ac:dyDescent="0.35">
      <c r="G207" s="77"/>
    </row>
    <row r="208" spans="7:7" s="76" customFormat="1" x14ac:dyDescent="0.35">
      <c r="G208" s="77"/>
    </row>
    <row r="209" spans="7:7" s="76" customFormat="1" x14ac:dyDescent="0.35">
      <c r="G209" s="77"/>
    </row>
    <row r="210" spans="7:7" s="76" customFormat="1" x14ac:dyDescent="0.35">
      <c r="G210" s="77"/>
    </row>
    <row r="211" spans="7:7" s="76" customFormat="1" x14ac:dyDescent="0.35">
      <c r="G211" s="77"/>
    </row>
    <row r="212" spans="7:7" s="76" customFormat="1" x14ac:dyDescent="0.35">
      <c r="G212" s="77"/>
    </row>
    <row r="213" spans="7:7" s="76" customFormat="1" x14ac:dyDescent="0.35">
      <c r="G213" s="77"/>
    </row>
    <row r="214" spans="7:7" s="76" customFormat="1" x14ac:dyDescent="0.35">
      <c r="G214" s="77"/>
    </row>
    <row r="215" spans="7:7" s="76" customFormat="1" x14ac:dyDescent="0.35">
      <c r="G215" s="77"/>
    </row>
    <row r="216" spans="7:7" s="76" customFormat="1" x14ac:dyDescent="0.35">
      <c r="G216" s="77"/>
    </row>
    <row r="217" spans="7:7" s="76" customFormat="1" x14ac:dyDescent="0.35">
      <c r="G217" s="77"/>
    </row>
    <row r="218" spans="7:7" s="76" customFormat="1" x14ac:dyDescent="0.35">
      <c r="G218" s="77"/>
    </row>
    <row r="219" spans="7:7" s="76" customFormat="1" x14ac:dyDescent="0.35">
      <c r="G219" s="77"/>
    </row>
    <row r="220" spans="7:7" s="76" customFormat="1" x14ac:dyDescent="0.35">
      <c r="G220" s="77"/>
    </row>
    <row r="221" spans="7:7" s="76" customFormat="1" x14ac:dyDescent="0.35">
      <c r="G221" s="77"/>
    </row>
    <row r="222" spans="7:7" s="76" customFormat="1" x14ac:dyDescent="0.35">
      <c r="G222" s="77"/>
    </row>
    <row r="223" spans="7:7" s="76" customFormat="1" x14ac:dyDescent="0.35">
      <c r="G223" s="77"/>
    </row>
    <row r="224" spans="7:7" s="76" customFormat="1" x14ac:dyDescent="0.35">
      <c r="G224" s="77"/>
    </row>
    <row r="225" spans="7:7" s="76" customFormat="1" x14ac:dyDescent="0.35">
      <c r="G225" s="77"/>
    </row>
    <row r="226" spans="7:7" s="76" customFormat="1" x14ac:dyDescent="0.35">
      <c r="G226" s="77"/>
    </row>
    <row r="227" spans="7:7" s="76" customFormat="1" x14ac:dyDescent="0.35">
      <c r="G227" s="77"/>
    </row>
    <row r="228" spans="7:7" s="76" customFormat="1" x14ac:dyDescent="0.35">
      <c r="G228" s="77"/>
    </row>
    <row r="229" spans="7:7" s="76" customFormat="1" x14ac:dyDescent="0.35">
      <c r="G229" s="77"/>
    </row>
    <row r="230" spans="7:7" s="76" customFormat="1" x14ac:dyDescent="0.35">
      <c r="G230" s="77"/>
    </row>
    <row r="231" spans="7:7" s="76" customFormat="1" x14ac:dyDescent="0.35">
      <c r="G231" s="77"/>
    </row>
    <row r="232" spans="7:7" s="76" customFormat="1" x14ac:dyDescent="0.35">
      <c r="G232" s="77"/>
    </row>
    <row r="233" spans="7:7" s="76" customFormat="1" x14ac:dyDescent="0.35">
      <c r="G233" s="77"/>
    </row>
    <row r="234" spans="7:7" s="76" customFormat="1" x14ac:dyDescent="0.35">
      <c r="G234" s="77"/>
    </row>
    <row r="235" spans="7:7" s="76" customFormat="1" x14ac:dyDescent="0.35">
      <c r="G235" s="77"/>
    </row>
    <row r="236" spans="7:7" s="76" customFormat="1" x14ac:dyDescent="0.35">
      <c r="G236" s="77"/>
    </row>
    <row r="237" spans="7:7" s="76" customFormat="1" x14ac:dyDescent="0.35">
      <c r="G237" s="77"/>
    </row>
    <row r="238" spans="7:7" s="76" customFormat="1" x14ac:dyDescent="0.35">
      <c r="G238" s="77"/>
    </row>
    <row r="239" spans="7:7" s="76" customFormat="1" x14ac:dyDescent="0.35">
      <c r="G239" s="77"/>
    </row>
    <row r="240" spans="7:7" s="76" customFormat="1" x14ac:dyDescent="0.35">
      <c r="G240" s="77"/>
    </row>
    <row r="241" spans="7:7" s="76" customFormat="1" x14ac:dyDescent="0.35">
      <c r="G241" s="77"/>
    </row>
    <row r="242" spans="7:7" s="76" customFormat="1" x14ac:dyDescent="0.35">
      <c r="G242" s="77"/>
    </row>
    <row r="243" spans="7:7" s="76" customFormat="1" x14ac:dyDescent="0.35">
      <c r="G243" s="77"/>
    </row>
    <row r="244" spans="7:7" s="76" customFormat="1" x14ac:dyDescent="0.35">
      <c r="G244" s="77"/>
    </row>
    <row r="245" spans="7:7" s="76" customFormat="1" x14ac:dyDescent="0.35">
      <c r="G245" s="77"/>
    </row>
    <row r="246" spans="7:7" s="76" customFormat="1" x14ac:dyDescent="0.35">
      <c r="G246" s="77"/>
    </row>
    <row r="247" spans="7:7" s="76" customFormat="1" x14ac:dyDescent="0.35">
      <c r="G247" s="77"/>
    </row>
    <row r="248" spans="7:7" s="76" customFormat="1" x14ac:dyDescent="0.35">
      <c r="G248" s="77"/>
    </row>
    <row r="249" spans="7:7" s="76" customFormat="1" x14ac:dyDescent="0.35">
      <c r="G249" s="77"/>
    </row>
    <row r="250" spans="7:7" s="76" customFormat="1" x14ac:dyDescent="0.35">
      <c r="G250" s="77"/>
    </row>
    <row r="251" spans="7:7" s="76" customFormat="1" x14ac:dyDescent="0.35">
      <c r="G251" s="77"/>
    </row>
    <row r="252" spans="7:7" s="76" customFormat="1" x14ac:dyDescent="0.35">
      <c r="G252" s="77"/>
    </row>
    <row r="253" spans="7:7" s="76" customFormat="1" x14ac:dyDescent="0.35">
      <c r="G253" s="77"/>
    </row>
    <row r="254" spans="7:7" s="76" customFormat="1" x14ac:dyDescent="0.35">
      <c r="G254" s="77"/>
    </row>
    <row r="255" spans="7:7" s="76" customFormat="1" x14ac:dyDescent="0.35">
      <c r="G255" s="77"/>
    </row>
    <row r="256" spans="7:7" s="76" customFormat="1" x14ac:dyDescent="0.35">
      <c r="G256" s="77"/>
    </row>
    <row r="257" spans="7:7" s="76" customFormat="1" x14ac:dyDescent="0.35">
      <c r="G257" s="77"/>
    </row>
    <row r="258" spans="7:7" s="76" customFormat="1" x14ac:dyDescent="0.35">
      <c r="G258" s="77"/>
    </row>
    <row r="259" spans="7:7" s="76" customFormat="1" x14ac:dyDescent="0.35">
      <c r="G259" s="77"/>
    </row>
    <row r="260" spans="7:7" s="76" customFormat="1" x14ac:dyDescent="0.35">
      <c r="G260" s="77"/>
    </row>
    <row r="261" spans="7:7" s="76" customFormat="1" x14ac:dyDescent="0.35">
      <c r="G261" s="77"/>
    </row>
    <row r="262" spans="7:7" s="76" customFormat="1" x14ac:dyDescent="0.35">
      <c r="G262" s="77"/>
    </row>
    <row r="263" spans="7:7" s="76" customFormat="1" x14ac:dyDescent="0.35">
      <c r="G263" s="77"/>
    </row>
    <row r="264" spans="7:7" s="76" customFormat="1" x14ac:dyDescent="0.35">
      <c r="G264" s="77"/>
    </row>
    <row r="265" spans="7:7" s="76" customFormat="1" x14ac:dyDescent="0.35">
      <c r="G265" s="77"/>
    </row>
    <row r="266" spans="7:7" s="76" customFormat="1" x14ac:dyDescent="0.35">
      <c r="G266" s="77"/>
    </row>
    <row r="267" spans="7:7" s="76" customFormat="1" x14ac:dyDescent="0.35">
      <c r="G267" s="77"/>
    </row>
    <row r="268" spans="7:7" s="76" customFormat="1" x14ac:dyDescent="0.35">
      <c r="G268" s="77"/>
    </row>
    <row r="269" spans="7:7" s="76" customFormat="1" x14ac:dyDescent="0.35">
      <c r="G269" s="77"/>
    </row>
    <row r="270" spans="7:7" s="76" customFormat="1" x14ac:dyDescent="0.35">
      <c r="G270" s="77"/>
    </row>
    <row r="271" spans="7:7" s="76" customFormat="1" x14ac:dyDescent="0.35">
      <c r="G271" s="77"/>
    </row>
    <row r="272" spans="7:7" s="76" customFormat="1" x14ac:dyDescent="0.35">
      <c r="G272" s="77"/>
    </row>
    <row r="273" spans="7:7" s="76" customFormat="1" x14ac:dyDescent="0.35">
      <c r="G273" s="77"/>
    </row>
    <row r="274" spans="7:7" s="76" customFormat="1" x14ac:dyDescent="0.35">
      <c r="G274" s="77"/>
    </row>
    <row r="275" spans="7:7" s="76" customFormat="1" x14ac:dyDescent="0.35">
      <c r="G275" s="77"/>
    </row>
    <row r="276" spans="7:7" s="76" customFormat="1" x14ac:dyDescent="0.35">
      <c r="G276" s="77"/>
    </row>
    <row r="277" spans="7:7" s="76" customFormat="1" x14ac:dyDescent="0.35">
      <c r="G277" s="77"/>
    </row>
    <row r="278" spans="7:7" s="76" customFormat="1" x14ac:dyDescent="0.35">
      <c r="G278" s="77"/>
    </row>
    <row r="279" spans="7:7" s="76" customFormat="1" x14ac:dyDescent="0.35">
      <c r="G279" s="77"/>
    </row>
    <row r="280" spans="7:7" s="76" customFormat="1" x14ac:dyDescent="0.35">
      <c r="G280" s="77"/>
    </row>
    <row r="281" spans="7:7" s="76" customFormat="1" x14ac:dyDescent="0.35">
      <c r="G281" s="77"/>
    </row>
    <row r="282" spans="7:7" s="76" customFormat="1" x14ac:dyDescent="0.35">
      <c r="G282" s="77"/>
    </row>
    <row r="283" spans="7:7" s="76" customFormat="1" x14ac:dyDescent="0.35">
      <c r="G283" s="77"/>
    </row>
    <row r="284" spans="7:7" s="76" customFormat="1" x14ac:dyDescent="0.35">
      <c r="G284" s="77"/>
    </row>
    <row r="285" spans="7:7" s="76" customFormat="1" x14ac:dyDescent="0.35">
      <c r="G285" s="77"/>
    </row>
    <row r="286" spans="7:7" s="76" customFormat="1" x14ac:dyDescent="0.35">
      <c r="G286" s="77"/>
    </row>
    <row r="287" spans="7:7" s="76" customFormat="1" x14ac:dyDescent="0.35">
      <c r="G287" s="77"/>
    </row>
    <row r="288" spans="7:7" s="76" customFormat="1" x14ac:dyDescent="0.35">
      <c r="G288" s="77"/>
    </row>
    <row r="289" spans="7:7" s="76" customFormat="1" x14ac:dyDescent="0.35">
      <c r="G289" s="77"/>
    </row>
    <row r="290" spans="7:7" s="76" customFormat="1" x14ac:dyDescent="0.35">
      <c r="G290" s="77"/>
    </row>
    <row r="291" spans="7:7" s="76" customFormat="1" x14ac:dyDescent="0.35">
      <c r="G291" s="77"/>
    </row>
    <row r="292" spans="7:7" s="76" customFormat="1" x14ac:dyDescent="0.35">
      <c r="G292" s="77"/>
    </row>
    <row r="293" spans="7:7" s="76" customFormat="1" x14ac:dyDescent="0.35">
      <c r="G293" s="77"/>
    </row>
    <row r="294" spans="7:7" s="76" customFormat="1" x14ac:dyDescent="0.35">
      <c r="G294" s="77"/>
    </row>
    <row r="295" spans="7:7" s="76" customFormat="1" x14ac:dyDescent="0.35">
      <c r="G295" s="77"/>
    </row>
    <row r="296" spans="7:7" s="76" customFormat="1" x14ac:dyDescent="0.35">
      <c r="G296" s="77"/>
    </row>
    <row r="297" spans="7:7" s="76" customFormat="1" x14ac:dyDescent="0.35">
      <c r="G297" s="77"/>
    </row>
    <row r="298" spans="7:7" s="76" customFormat="1" x14ac:dyDescent="0.35">
      <c r="G298" s="77"/>
    </row>
    <row r="299" spans="7:7" s="76" customFormat="1" x14ac:dyDescent="0.35">
      <c r="G299" s="77"/>
    </row>
    <row r="300" spans="7:7" s="76" customFormat="1" x14ac:dyDescent="0.35">
      <c r="G300" s="77"/>
    </row>
    <row r="301" spans="7:7" s="76" customFormat="1" x14ac:dyDescent="0.35">
      <c r="G301" s="77"/>
    </row>
    <row r="302" spans="7:7" s="76" customFormat="1" x14ac:dyDescent="0.35">
      <c r="G302" s="77"/>
    </row>
    <row r="303" spans="7:7" s="76" customFormat="1" x14ac:dyDescent="0.35">
      <c r="G303" s="77"/>
    </row>
    <row r="304" spans="7:7" s="76" customFormat="1" x14ac:dyDescent="0.35">
      <c r="G304" s="77"/>
    </row>
    <row r="305" spans="7:7" s="76" customFormat="1" x14ac:dyDescent="0.35">
      <c r="G305" s="77"/>
    </row>
    <row r="306" spans="7:7" s="76" customFormat="1" x14ac:dyDescent="0.35">
      <c r="G306" s="77"/>
    </row>
    <row r="307" spans="7:7" s="76" customFormat="1" x14ac:dyDescent="0.35">
      <c r="G307" s="77"/>
    </row>
    <row r="308" spans="7:7" s="76" customFormat="1" x14ac:dyDescent="0.35">
      <c r="G308" s="77"/>
    </row>
    <row r="309" spans="7:7" s="76" customFormat="1" x14ac:dyDescent="0.35">
      <c r="G309" s="77"/>
    </row>
    <row r="310" spans="7:7" s="76" customFormat="1" x14ac:dyDescent="0.35">
      <c r="G310" s="77"/>
    </row>
    <row r="311" spans="7:7" s="76" customFormat="1" x14ac:dyDescent="0.35">
      <c r="G311" s="77"/>
    </row>
    <row r="312" spans="7:7" s="76" customFormat="1" x14ac:dyDescent="0.35">
      <c r="G312" s="77"/>
    </row>
    <row r="313" spans="7:7" s="76" customFormat="1" x14ac:dyDescent="0.35">
      <c r="G313" s="77"/>
    </row>
    <row r="314" spans="7:7" s="76" customFormat="1" x14ac:dyDescent="0.35">
      <c r="G314" s="77"/>
    </row>
    <row r="315" spans="7:7" s="76" customFormat="1" x14ac:dyDescent="0.35">
      <c r="G315" s="77"/>
    </row>
    <row r="316" spans="7:7" s="76" customFormat="1" x14ac:dyDescent="0.35">
      <c r="G316" s="77"/>
    </row>
    <row r="317" spans="7:7" s="76" customFormat="1" x14ac:dyDescent="0.35">
      <c r="G317" s="77"/>
    </row>
    <row r="318" spans="7:7" s="76" customFormat="1" x14ac:dyDescent="0.35">
      <c r="G318" s="77"/>
    </row>
    <row r="319" spans="7:7" s="76" customFormat="1" x14ac:dyDescent="0.35">
      <c r="G319" s="77"/>
    </row>
    <row r="320" spans="7:7" s="76" customFormat="1" x14ac:dyDescent="0.35">
      <c r="G320" s="77"/>
    </row>
    <row r="321" spans="7:7" s="76" customFormat="1" x14ac:dyDescent="0.35">
      <c r="G321" s="77"/>
    </row>
    <row r="322" spans="7:7" s="76" customFormat="1" x14ac:dyDescent="0.35">
      <c r="G322" s="77"/>
    </row>
    <row r="323" spans="7:7" s="76" customFormat="1" x14ac:dyDescent="0.35">
      <c r="G323" s="77"/>
    </row>
    <row r="324" spans="7:7" s="76" customFormat="1" x14ac:dyDescent="0.35">
      <c r="G324" s="77"/>
    </row>
    <row r="325" spans="7:7" s="76" customFormat="1" x14ac:dyDescent="0.35">
      <c r="G325" s="77"/>
    </row>
    <row r="326" spans="7:7" s="76" customFormat="1" x14ac:dyDescent="0.35">
      <c r="G326" s="77"/>
    </row>
    <row r="327" spans="7:7" s="76" customFormat="1" x14ac:dyDescent="0.35">
      <c r="G327" s="77"/>
    </row>
    <row r="328" spans="7:7" s="76" customFormat="1" x14ac:dyDescent="0.35">
      <c r="G328" s="77"/>
    </row>
    <row r="329" spans="7:7" s="76" customFormat="1" x14ac:dyDescent="0.35">
      <c r="G329" s="77"/>
    </row>
    <row r="330" spans="7:7" s="76" customFormat="1" x14ac:dyDescent="0.35">
      <c r="G330" s="77"/>
    </row>
    <row r="331" spans="7:7" s="76" customFormat="1" x14ac:dyDescent="0.35">
      <c r="G331" s="77"/>
    </row>
    <row r="332" spans="7:7" s="76" customFormat="1" x14ac:dyDescent="0.35">
      <c r="G332" s="77"/>
    </row>
    <row r="333" spans="7:7" s="76" customFormat="1" x14ac:dyDescent="0.35">
      <c r="G333" s="77"/>
    </row>
    <row r="334" spans="7:7" s="76" customFormat="1" x14ac:dyDescent="0.35">
      <c r="G334" s="77"/>
    </row>
    <row r="335" spans="7:7" s="76" customFormat="1" x14ac:dyDescent="0.35">
      <c r="G335" s="77"/>
    </row>
    <row r="336" spans="7:7" s="76" customFormat="1" x14ac:dyDescent="0.35">
      <c r="G336" s="77"/>
    </row>
    <row r="337" spans="7:7" s="76" customFormat="1" x14ac:dyDescent="0.35">
      <c r="G337" s="77"/>
    </row>
    <row r="338" spans="7:7" s="76" customFormat="1" x14ac:dyDescent="0.35">
      <c r="G338" s="77"/>
    </row>
    <row r="339" spans="7:7" s="76" customFormat="1" x14ac:dyDescent="0.35">
      <c r="G339" s="77"/>
    </row>
    <row r="340" spans="7:7" s="76" customFormat="1" x14ac:dyDescent="0.35">
      <c r="G340" s="77"/>
    </row>
    <row r="341" spans="7:7" s="76" customFormat="1" x14ac:dyDescent="0.35">
      <c r="G341" s="77"/>
    </row>
    <row r="342" spans="7:7" s="76" customFormat="1" x14ac:dyDescent="0.35">
      <c r="G342" s="77"/>
    </row>
    <row r="343" spans="7:7" s="76" customFormat="1" x14ac:dyDescent="0.35">
      <c r="G343" s="77"/>
    </row>
    <row r="344" spans="7:7" s="76" customFormat="1" x14ac:dyDescent="0.35">
      <c r="G344" s="77"/>
    </row>
    <row r="345" spans="7:7" s="76" customFormat="1" x14ac:dyDescent="0.35">
      <c r="G345" s="77"/>
    </row>
    <row r="346" spans="7:7" s="76" customFormat="1" x14ac:dyDescent="0.35">
      <c r="G346" s="77"/>
    </row>
    <row r="347" spans="7:7" s="76" customFormat="1" x14ac:dyDescent="0.35">
      <c r="G347" s="77"/>
    </row>
    <row r="348" spans="7:7" s="76" customFormat="1" x14ac:dyDescent="0.35">
      <c r="G348" s="77"/>
    </row>
    <row r="349" spans="7:7" s="76" customFormat="1" x14ac:dyDescent="0.35">
      <c r="G349" s="77"/>
    </row>
    <row r="350" spans="7:7" s="76" customFormat="1" x14ac:dyDescent="0.35">
      <c r="G350" s="77"/>
    </row>
    <row r="351" spans="7:7" s="76" customFormat="1" x14ac:dyDescent="0.35">
      <c r="G351" s="77"/>
    </row>
    <row r="352" spans="7:7" s="76" customFormat="1" x14ac:dyDescent="0.35">
      <c r="G352" s="77"/>
    </row>
    <row r="353" spans="7:7" s="76" customFormat="1" x14ac:dyDescent="0.35">
      <c r="G353" s="77"/>
    </row>
    <row r="354" spans="7:7" s="76" customFormat="1" x14ac:dyDescent="0.35">
      <c r="G354" s="77"/>
    </row>
    <row r="355" spans="7:7" s="76" customFormat="1" x14ac:dyDescent="0.35">
      <c r="G355" s="77"/>
    </row>
    <row r="356" spans="7:7" s="76" customFormat="1" x14ac:dyDescent="0.35">
      <c r="G356" s="77"/>
    </row>
    <row r="357" spans="7:7" s="76" customFormat="1" x14ac:dyDescent="0.35">
      <c r="G357" s="77"/>
    </row>
    <row r="358" spans="7:7" s="76" customFormat="1" x14ac:dyDescent="0.35">
      <c r="G358" s="77"/>
    </row>
    <row r="359" spans="7:7" s="76" customFormat="1" x14ac:dyDescent="0.35">
      <c r="G359" s="77"/>
    </row>
    <row r="360" spans="7:7" s="76" customFormat="1" x14ac:dyDescent="0.35">
      <c r="G360" s="77"/>
    </row>
    <row r="361" spans="7:7" s="76" customFormat="1" x14ac:dyDescent="0.35">
      <c r="G361" s="77"/>
    </row>
    <row r="362" spans="7:7" s="76" customFormat="1" x14ac:dyDescent="0.35">
      <c r="G362" s="77"/>
    </row>
    <row r="363" spans="7:7" s="76" customFormat="1" x14ac:dyDescent="0.35">
      <c r="G363" s="77"/>
    </row>
    <row r="364" spans="7:7" s="76" customFormat="1" x14ac:dyDescent="0.35">
      <c r="G364" s="77"/>
    </row>
    <row r="365" spans="7:7" s="76" customFormat="1" x14ac:dyDescent="0.35">
      <c r="G365" s="77"/>
    </row>
    <row r="366" spans="7:7" s="76" customFormat="1" x14ac:dyDescent="0.35">
      <c r="G366" s="77"/>
    </row>
    <row r="367" spans="7:7" s="76" customFormat="1" x14ac:dyDescent="0.35">
      <c r="G367" s="77"/>
    </row>
    <row r="368" spans="7:7" s="76" customFormat="1" x14ac:dyDescent="0.35">
      <c r="G368" s="77"/>
    </row>
    <row r="369" spans="7:7" s="76" customFormat="1" x14ac:dyDescent="0.35">
      <c r="G369" s="77"/>
    </row>
    <row r="370" spans="7:7" s="76" customFormat="1" x14ac:dyDescent="0.35">
      <c r="G370" s="77"/>
    </row>
    <row r="371" spans="7:7" s="76" customFormat="1" x14ac:dyDescent="0.35">
      <c r="G371" s="77"/>
    </row>
    <row r="372" spans="7:7" s="76" customFormat="1" x14ac:dyDescent="0.35">
      <c r="G372" s="77"/>
    </row>
    <row r="373" spans="7:7" s="76" customFormat="1" x14ac:dyDescent="0.35">
      <c r="G373" s="77"/>
    </row>
    <row r="374" spans="7:7" s="76" customFormat="1" x14ac:dyDescent="0.35">
      <c r="G374" s="77"/>
    </row>
    <row r="375" spans="7:7" s="76" customFormat="1" x14ac:dyDescent="0.35">
      <c r="G375" s="77"/>
    </row>
    <row r="376" spans="7:7" s="76" customFormat="1" x14ac:dyDescent="0.35">
      <c r="G376" s="77"/>
    </row>
    <row r="377" spans="7:7" s="76" customFormat="1" x14ac:dyDescent="0.35">
      <c r="G377" s="77"/>
    </row>
    <row r="378" spans="7:7" s="76" customFormat="1" x14ac:dyDescent="0.35">
      <c r="G378" s="77"/>
    </row>
    <row r="379" spans="7:7" s="76" customFormat="1" x14ac:dyDescent="0.35">
      <c r="G379" s="77"/>
    </row>
    <row r="380" spans="7:7" s="76" customFormat="1" x14ac:dyDescent="0.35">
      <c r="G380" s="77"/>
    </row>
    <row r="381" spans="7:7" s="76" customFormat="1" x14ac:dyDescent="0.35">
      <c r="G381" s="77"/>
    </row>
    <row r="382" spans="7:7" s="76" customFormat="1" x14ac:dyDescent="0.35">
      <c r="G382" s="77"/>
    </row>
    <row r="383" spans="7:7" s="76" customFormat="1" x14ac:dyDescent="0.35">
      <c r="G383" s="77"/>
    </row>
    <row r="384" spans="7:7" s="76" customFormat="1" x14ac:dyDescent="0.35">
      <c r="G384" s="77"/>
    </row>
    <row r="385" spans="2:10" s="76" customFormat="1" x14ac:dyDescent="0.35">
      <c r="G385" s="77"/>
    </row>
    <row r="386" spans="2:10" s="76" customFormat="1" x14ac:dyDescent="0.35">
      <c r="G386" s="77"/>
    </row>
    <row r="387" spans="2:10" s="76" customFormat="1" x14ac:dyDescent="0.35">
      <c r="G387" s="77"/>
    </row>
    <row r="388" spans="2:10" s="76" customFormat="1" x14ac:dyDescent="0.35">
      <c r="G388" s="77"/>
    </row>
    <row r="389" spans="2:10" s="76" customFormat="1" x14ac:dyDescent="0.35">
      <c r="G389" s="77"/>
    </row>
    <row r="390" spans="2:10" s="76" customFormat="1" x14ac:dyDescent="0.35">
      <c r="G390" s="77"/>
    </row>
    <row r="391" spans="2:10" s="76" customFormat="1" x14ac:dyDescent="0.35">
      <c r="G391" s="77"/>
    </row>
    <row r="392" spans="2:10" s="76" customFormat="1" x14ac:dyDescent="0.35">
      <c r="G392" s="77"/>
    </row>
    <row r="393" spans="2:10" s="76" customFormat="1" x14ac:dyDescent="0.35">
      <c r="G393" s="77"/>
    </row>
    <row r="394" spans="2:10" s="76" customFormat="1" x14ac:dyDescent="0.35">
      <c r="G394" s="77"/>
    </row>
    <row r="395" spans="2:10" s="76" customFormat="1" x14ac:dyDescent="0.35">
      <c r="G395" s="77"/>
    </row>
    <row r="396" spans="2:10" s="76" customFormat="1" ht="15" thickBot="1" x14ac:dyDescent="0.4">
      <c r="G396" s="77"/>
    </row>
    <row r="397" spans="2:10" s="76" customFormat="1" ht="15" thickBot="1" x14ac:dyDescent="0.4">
      <c r="G397" s="77"/>
      <c r="J397" s="78"/>
    </row>
    <row r="398" spans="2:10" s="76" customFormat="1" ht="15" thickBot="1" x14ac:dyDescent="0.4">
      <c r="G398" s="77"/>
      <c r="J398" s="78"/>
    </row>
    <row r="399" spans="2:10" s="76" customFormat="1" ht="15" thickBot="1" x14ac:dyDescent="0.4">
      <c r="B399" s="79"/>
      <c r="C399" s="80"/>
      <c r="D399" s="80"/>
      <c r="E399" s="80"/>
      <c r="F399" s="80"/>
      <c r="G399" s="81"/>
      <c r="H399" s="80"/>
      <c r="I399" s="80"/>
      <c r="J399" s="78"/>
    </row>
    <row r="400" spans="2:10" s="76" customFormat="1" ht="15" thickBot="1" x14ac:dyDescent="0.4">
      <c r="G400" s="77"/>
      <c r="J400" s="78"/>
    </row>
    <row r="401" spans="7:10" s="76" customFormat="1" ht="15" thickBot="1" x14ac:dyDescent="0.4">
      <c r="G401" s="77"/>
      <c r="J401" s="78"/>
    </row>
    <row r="402" spans="7:10" s="76" customFormat="1" ht="15" thickBot="1" x14ac:dyDescent="0.4">
      <c r="G402" s="77"/>
      <c r="J402" s="78"/>
    </row>
    <row r="403" spans="7:10" s="76" customFormat="1" ht="15" thickBot="1" x14ac:dyDescent="0.4">
      <c r="G403" s="77"/>
      <c r="J403" s="78"/>
    </row>
    <row r="404" spans="7:10" s="76" customFormat="1" ht="15" thickBot="1" x14ac:dyDescent="0.4">
      <c r="G404" s="77"/>
      <c r="J404" s="78"/>
    </row>
    <row r="405" spans="7:10" s="76" customFormat="1" ht="15" thickBot="1" x14ac:dyDescent="0.4">
      <c r="G405" s="77"/>
      <c r="J405" s="78"/>
    </row>
    <row r="406" spans="7:10" s="76" customFormat="1" ht="15" thickBot="1" x14ac:dyDescent="0.4">
      <c r="G406" s="77"/>
      <c r="J406" s="78"/>
    </row>
    <row r="407" spans="7:10" s="76" customFormat="1" ht="15" thickBot="1" x14ac:dyDescent="0.4">
      <c r="G407" s="77"/>
      <c r="J407" s="78"/>
    </row>
    <row r="408" spans="7:10" s="76" customFormat="1" ht="15" thickBot="1" x14ac:dyDescent="0.4">
      <c r="G408" s="77"/>
      <c r="J408" s="78"/>
    </row>
    <row r="409" spans="7:10" s="76" customFormat="1" ht="15" thickBot="1" x14ac:dyDescent="0.4">
      <c r="G409" s="77"/>
      <c r="J409" s="78"/>
    </row>
    <row r="410" spans="7:10" s="76" customFormat="1" ht="15" thickBot="1" x14ac:dyDescent="0.4">
      <c r="G410" s="77"/>
      <c r="J410" s="78"/>
    </row>
    <row r="411" spans="7:10" s="76" customFormat="1" ht="15" thickBot="1" x14ac:dyDescent="0.4">
      <c r="G411" s="77"/>
      <c r="J411" s="78"/>
    </row>
    <row r="412" spans="7:10" s="76" customFormat="1" x14ac:dyDescent="0.35">
      <c r="G412" s="77"/>
    </row>
    <row r="413" spans="7:10" s="76" customFormat="1" x14ac:dyDescent="0.35">
      <c r="G413" s="77"/>
    </row>
    <row r="414" spans="7:10" s="76" customFormat="1" x14ac:dyDescent="0.35">
      <c r="G414" s="77"/>
    </row>
    <row r="415" spans="7:10" s="76" customFormat="1" x14ac:dyDescent="0.35">
      <c r="G415" s="77"/>
    </row>
    <row r="416" spans="7:10" s="76" customFormat="1" x14ac:dyDescent="0.35">
      <c r="G416" s="77"/>
    </row>
    <row r="417" spans="7:7" s="76" customFormat="1" x14ac:dyDescent="0.35">
      <c r="G417" s="77"/>
    </row>
    <row r="418" spans="7:7" s="76" customFormat="1" x14ac:dyDescent="0.35">
      <c r="G418" s="77"/>
    </row>
    <row r="419" spans="7:7" s="76" customFormat="1" x14ac:dyDescent="0.35">
      <c r="G419" s="77"/>
    </row>
    <row r="420" spans="7:7" s="76" customFormat="1" x14ac:dyDescent="0.35">
      <c r="G420" s="77"/>
    </row>
    <row r="421" spans="7:7" s="76" customFormat="1" x14ac:dyDescent="0.35">
      <c r="G421" s="77"/>
    </row>
    <row r="422" spans="7:7" s="76" customFormat="1" x14ac:dyDescent="0.35">
      <c r="G422" s="77"/>
    </row>
    <row r="423" spans="7:7" s="76" customFormat="1" x14ac:dyDescent="0.35">
      <c r="G423" s="77"/>
    </row>
    <row r="424" spans="7:7" s="76" customFormat="1" x14ac:dyDescent="0.35">
      <c r="G424" s="77"/>
    </row>
    <row r="425" spans="7:7" s="76" customFormat="1" x14ac:dyDescent="0.35">
      <c r="G425" s="77"/>
    </row>
    <row r="426" spans="7:7" s="76" customFormat="1" x14ac:dyDescent="0.35">
      <c r="G426" s="77"/>
    </row>
    <row r="427" spans="7:7" s="76" customFormat="1" x14ac:dyDescent="0.35">
      <c r="G427" s="77"/>
    </row>
    <row r="428" spans="7:7" s="76" customFormat="1" x14ac:dyDescent="0.35">
      <c r="G428" s="77"/>
    </row>
    <row r="429" spans="7:7" s="76" customFormat="1" x14ac:dyDescent="0.35">
      <c r="G429" s="77"/>
    </row>
    <row r="430" spans="7:7" s="76" customFormat="1" x14ac:dyDescent="0.35">
      <c r="G430" s="77"/>
    </row>
    <row r="431" spans="7:7" s="76" customFormat="1" x14ac:dyDescent="0.35">
      <c r="G431" s="77"/>
    </row>
    <row r="432" spans="7:7" s="76" customFormat="1" x14ac:dyDescent="0.35">
      <c r="G432" s="77"/>
    </row>
    <row r="433" spans="7:7" s="76" customFormat="1" x14ac:dyDescent="0.35">
      <c r="G433" s="77"/>
    </row>
    <row r="434" spans="7:7" s="76" customFormat="1" x14ac:dyDescent="0.35">
      <c r="G434" s="77"/>
    </row>
    <row r="435" spans="7:7" s="76" customFormat="1" x14ac:dyDescent="0.35">
      <c r="G435" s="77"/>
    </row>
    <row r="436" spans="7:7" s="76" customFormat="1" x14ac:dyDescent="0.35">
      <c r="G436" s="77"/>
    </row>
    <row r="437" spans="7:7" s="76" customFormat="1" x14ac:dyDescent="0.35">
      <c r="G437" s="77"/>
    </row>
    <row r="438" spans="7:7" s="76" customFormat="1" x14ac:dyDescent="0.35">
      <c r="G438" s="77"/>
    </row>
    <row r="439" spans="7:7" s="76" customFormat="1" x14ac:dyDescent="0.35">
      <c r="G439" s="77"/>
    </row>
    <row r="440" spans="7:7" s="76" customFormat="1" x14ac:dyDescent="0.35">
      <c r="G440" s="77"/>
    </row>
    <row r="441" spans="7:7" s="76" customFormat="1" x14ac:dyDescent="0.35">
      <c r="G441" s="77"/>
    </row>
    <row r="442" spans="7:7" s="76" customFormat="1" x14ac:dyDescent="0.35">
      <c r="G442" s="77"/>
    </row>
    <row r="443" spans="7:7" s="76" customFormat="1" x14ac:dyDescent="0.35">
      <c r="G443" s="77"/>
    </row>
    <row r="444" spans="7:7" s="76" customFormat="1" x14ac:dyDescent="0.35">
      <c r="G444" s="77"/>
    </row>
    <row r="445" spans="7:7" s="76" customFormat="1" x14ac:dyDescent="0.35">
      <c r="G445" s="77"/>
    </row>
    <row r="446" spans="7:7" s="76" customFormat="1" x14ac:dyDescent="0.35">
      <c r="G446" s="77"/>
    </row>
    <row r="447" spans="7:7" s="76" customFormat="1" x14ac:dyDescent="0.35">
      <c r="G447" s="77"/>
    </row>
    <row r="448" spans="7:7" s="76" customFormat="1" x14ac:dyDescent="0.35">
      <c r="G448" s="77"/>
    </row>
    <row r="449" spans="7:7" s="76" customFormat="1" x14ac:dyDescent="0.35">
      <c r="G449" s="77"/>
    </row>
    <row r="450" spans="7:7" s="76" customFormat="1" x14ac:dyDescent="0.35">
      <c r="G450" s="77"/>
    </row>
    <row r="451" spans="7:7" s="76" customFormat="1" x14ac:dyDescent="0.35">
      <c r="G451" s="77"/>
    </row>
    <row r="452" spans="7:7" s="76" customFormat="1" x14ac:dyDescent="0.35">
      <c r="G452" s="77"/>
    </row>
    <row r="453" spans="7:7" s="76" customFormat="1" x14ac:dyDescent="0.35">
      <c r="G453" s="77"/>
    </row>
    <row r="454" spans="7:7" s="76" customFormat="1" x14ac:dyDescent="0.35">
      <c r="G454" s="77"/>
    </row>
    <row r="455" spans="7:7" s="76" customFormat="1" x14ac:dyDescent="0.35">
      <c r="G455" s="77"/>
    </row>
    <row r="456" spans="7:7" s="76" customFormat="1" x14ac:dyDescent="0.35">
      <c r="G456" s="77"/>
    </row>
    <row r="457" spans="7:7" s="76" customFormat="1" x14ac:dyDescent="0.35">
      <c r="G457" s="77"/>
    </row>
    <row r="458" spans="7:7" s="76" customFormat="1" x14ac:dyDescent="0.35">
      <c r="G458" s="77"/>
    </row>
    <row r="459" spans="7:7" s="76" customFormat="1" x14ac:dyDescent="0.35">
      <c r="G459" s="77"/>
    </row>
    <row r="460" spans="7:7" s="76" customFormat="1" x14ac:dyDescent="0.35">
      <c r="G460" s="77"/>
    </row>
    <row r="461" spans="7:7" s="76" customFormat="1" x14ac:dyDescent="0.35">
      <c r="G461" s="77"/>
    </row>
    <row r="462" spans="7:7" s="76" customFormat="1" x14ac:dyDescent="0.35">
      <c r="G462" s="77"/>
    </row>
    <row r="463" spans="7:7" s="76" customFormat="1" x14ac:dyDescent="0.35">
      <c r="G463" s="77"/>
    </row>
    <row r="464" spans="7:7" s="76" customFormat="1" x14ac:dyDescent="0.35">
      <c r="G464" s="77"/>
    </row>
    <row r="465" spans="7:7" s="76" customFormat="1" x14ac:dyDescent="0.35">
      <c r="G465" s="77"/>
    </row>
    <row r="466" spans="7:7" s="76" customFormat="1" x14ac:dyDescent="0.35">
      <c r="G466" s="77"/>
    </row>
    <row r="467" spans="7:7" s="76" customFormat="1" x14ac:dyDescent="0.35">
      <c r="G467" s="77"/>
    </row>
    <row r="468" spans="7:7" s="76" customFormat="1" x14ac:dyDescent="0.35">
      <c r="G468" s="77"/>
    </row>
    <row r="469" spans="7:7" s="76" customFormat="1" x14ac:dyDescent="0.35">
      <c r="G469" s="77"/>
    </row>
    <row r="470" spans="7:7" s="76" customFormat="1" x14ac:dyDescent="0.35">
      <c r="G470" s="77"/>
    </row>
    <row r="471" spans="7:7" s="76" customFormat="1" x14ac:dyDescent="0.35">
      <c r="G471" s="77"/>
    </row>
    <row r="472" spans="7:7" s="76" customFormat="1" x14ac:dyDescent="0.35">
      <c r="G472" s="77"/>
    </row>
    <row r="473" spans="7:7" s="76" customFormat="1" x14ac:dyDescent="0.35">
      <c r="G473" s="77"/>
    </row>
    <row r="474" spans="7:7" s="76" customFormat="1" x14ac:dyDescent="0.35">
      <c r="G474" s="77"/>
    </row>
    <row r="475" spans="7:7" s="76" customFormat="1" x14ac:dyDescent="0.35">
      <c r="G475" s="77"/>
    </row>
    <row r="476" spans="7:7" s="76" customFormat="1" x14ac:dyDescent="0.35">
      <c r="G476" s="77"/>
    </row>
    <row r="477" spans="7:7" s="76" customFormat="1" x14ac:dyDescent="0.35">
      <c r="G477" s="77"/>
    </row>
    <row r="478" spans="7:7" s="76" customFormat="1" x14ac:dyDescent="0.35">
      <c r="G478" s="77"/>
    </row>
    <row r="479" spans="7:7" s="76" customFormat="1" x14ac:dyDescent="0.35">
      <c r="G479" s="77"/>
    </row>
    <row r="480" spans="7:7" s="76" customFormat="1" x14ac:dyDescent="0.35">
      <c r="G480" s="77"/>
    </row>
    <row r="481" spans="7:7" s="76" customFormat="1" x14ac:dyDescent="0.35">
      <c r="G481" s="77"/>
    </row>
    <row r="482" spans="7:7" s="76" customFormat="1" x14ac:dyDescent="0.35">
      <c r="G482" s="77"/>
    </row>
    <row r="483" spans="7:7" s="76" customFormat="1" x14ac:dyDescent="0.35">
      <c r="G483" s="77"/>
    </row>
    <row r="484" spans="7:7" s="76" customFormat="1" x14ac:dyDescent="0.35">
      <c r="G484" s="77"/>
    </row>
    <row r="485" spans="7:7" s="76" customFormat="1" x14ac:dyDescent="0.35">
      <c r="G485" s="77"/>
    </row>
    <row r="486" spans="7:7" s="76" customFormat="1" x14ac:dyDescent="0.35">
      <c r="G486" s="77"/>
    </row>
    <row r="487" spans="7:7" s="76" customFormat="1" x14ac:dyDescent="0.35">
      <c r="G487" s="77"/>
    </row>
    <row r="488" spans="7:7" s="76" customFormat="1" x14ac:dyDescent="0.35">
      <c r="G488" s="77"/>
    </row>
    <row r="489" spans="7:7" s="76" customFormat="1" x14ac:dyDescent="0.35">
      <c r="G489" s="77"/>
    </row>
    <row r="490" spans="7:7" s="76" customFormat="1" x14ac:dyDescent="0.35">
      <c r="G490" s="77"/>
    </row>
    <row r="491" spans="7:7" s="76" customFormat="1" x14ac:dyDescent="0.35">
      <c r="G491" s="77"/>
    </row>
    <row r="492" spans="7:7" s="76" customFormat="1" x14ac:dyDescent="0.35">
      <c r="G492" s="77"/>
    </row>
    <row r="493" spans="7:7" s="76" customFormat="1" x14ac:dyDescent="0.35">
      <c r="G493" s="77"/>
    </row>
    <row r="494" spans="7:7" s="76" customFormat="1" x14ac:dyDescent="0.35">
      <c r="G494" s="77"/>
    </row>
    <row r="495" spans="7:7" s="76" customFormat="1" x14ac:dyDescent="0.35">
      <c r="G495" s="77"/>
    </row>
    <row r="496" spans="7:7" s="76" customFormat="1" x14ac:dyDescent="0.35">
      <c r="G496" s="77"/>
    </row>
    <row r="497" spans="7:7" s="76" customFormat="1" x14ac:dyDescent="0.35">
      <c r="G497" s="77"/>
    </row>
    <row r="498" spans="7:7" s="76" customFormat="1" x14ac:dyDescent="0.35">
      <c r="G498" s="77"/>
    </row>
    <row r="499" spans="7:7" s="76" customFormat="1" x14ac:dyDescent="0.35">
      <c r="G499" s="77"/>
    </row>
    <row r="500" spans="7:7" s="76" customFormat="1" x14ac:dyDescent="0.35">
      <c r="G500" s="77"/>
    </row>
    <row r="501" spans="7:7" s="76" customFormat="1" x14ac:dyDescent="0.35">
      <c r="G501" s="77"/>
    </row>
    <row r="502" spans="7:7" s="76" customFormat="1" x14ac:dyDescent="0.35">
      <c r="G502" s="77"/>
    </row>
    <row r="503" spans="7:7" s="76" customFormat="1" x14ac:dyDescent="0.35">
      <c r="G503" s="77"/>
    </row>
    <row r="504" spans="7:7" s="76" customFormat="1" x14ac:dyDescent="0.35">
      <c r="G504" s="77"/>
    </row>
    <row r="505" spans="7:7" s="76" customFormat="1" x14ac:dyDescent="0.35">
      <c r="G505" s="77"/>
    </row>
    <row r="506" spans="7:7" s="76" customFormat="1" x14ac:dyDescent="0.35">
      <c r="G506" s="77"/>
    </row>
    <row r="507" spans="7:7" s="76" customFormat="1" x14ac:dyDescent="0.35">
      <c r="G507" s="77"/>
    </row>
    <row r="508" spans="7:7" s="76" customFormat="1" x14ac:dyDescent="0.35">
      <c r="G508" s="77"/>
    </row>
    <row r="509" spans="7:7" s="76" customFormat="1" x14ac:dyDescent="0.35">
      <c r="G509" s="77"/>
    </row>
    <row r="510" spans="7:7" s="76" customFormat="1" x14ac:dyDescent="0.35">
      <c r="G510" s="77"/>
    </row>
    <row r="511" spans="7:7" s="76" customFormat="1" x14ac:dyDescent="0.35">
      <c r="G511" s="77"/>
    </row>
    <row r="512" spans="7:7" s="76" customFormat="1" x14ac:dyDescent="0.35">
      <c r="G512" s="77"/>
    </row>
    <row r="513" spans="7:7" s="76" customFormat="1" x14ac:dyDescent="0.35">
      <c r="G513" s="77"/>
    </row>
    <row r="514" spans="7:7" s="76" customFormat="1" x14ac:dyDescent="0.35">
      <c r="G514" s="77"/>
    </row>
    <row r="515" spans="7:7" s="76" customFormat="1" x14ac:dyDescent="0.35">
      <c r="G515" s="77"/>
    </row>
    <row r="516" spans="7:7" s="76" customFormat="1" x14ac:dyDescent="0.35">
      <c r="G516" s="77"/>
    </row>
    <row r="517" spans="7:7" s="76" customFormat="1" x14ac:dyDescent="0.35">
      <c r="G517" s="77"/>
    </row>
    <row r="518" spans="7:7" s="76" customFormat="1" x14ac:dyDescent="0.35">
      <c r="G518" s="77"/>
    </row>
    <row r="519" spans="7:7" s="76" customFormat="1" x14ac:dyDescent="0.35">
      <c r="G519" s="77"/>
    </row>
    <row r="520" spans="7:7" s="76" customFormat="1" x14ac:dyDescent="0.35">
      <c r="G520" s="77"/>
    </row>
    <row r="521" spans="7:7" s="76" customFormat="1" x14ac:dyDescent="0.35">
      <c r="G521" s="77"/>
    </row>
    <row r="522" spans="7:7" s="76" customFormat="1" x14ac:dyDescent="0.35">
      <c r="G522" s="77"/>
    </row>
    <row r="523" spans="7:7" s="76" customFormat="1" x14ac:dyDescent="0.35">
      <c r="G523" s="77"/>
    </row>
    <row r="524" spans="7:7" s="76" customFormat="1" x14ac:dyDescent="0.35">
      <c r="G524" s="77"/>
    </row>
    <row r="525" spans="7:7" s="76" customFormat="1" x14ac:dyDescent="0.35">
      <c r="G525" s="77"/>
    </row>
    <row r="526" spans="7:7" s="76" customFormat="1" x14ac:dyDescent="0.35">
      <c r="G526" s="77"/>
    </row>
    <row r="527" spans="7:7" s="76" customFormat="1" x14ac:dyDescent="0.35">
      <c r="G527" s="77"/>
    </row>
    <row r="528" spans="7:7" s="76" customFormat="1" x14ac:dyDescent="0.35">
      <c r="G528" s="77"/>
    </row>
    <row r="529" spans="7:7" s="76" customFormat="1" x14ac:dyDescent="0.35">
      <c r="G529" s="77"/>
    </row>
    <row r="530" spans="7:7" s="76" customFormat="1" x14ac:dyDescent="0.35">
      <c r="G530" s="77"/>
    </row>
    <row r="531" spans="7:7" s="76" customFormat="1" x14ac:dyDescent="0.35">
      <c r="G531" s="77"/>
    </row>
    <row r="532" spans="7:7" s="76" customFormat="1" x14ac:dyDescent="0.35">
      <c r="G532" s="77"/>
    </row>
    <row r="533" spans="7:7" s="76" customFormat="1" x14ac:dyDescent="0.35">
      <c r="G533" s="77"/>
    </row>
    <row r="534" spans="7:7" s="76" customFormat="1" x14ac:dyDescent="0.35">
      <c r="G534" s="77"/>
    </row>
    <row r="535" spans="7:7" s="76" customFormat="1" x14ac:dyDescent="0.35">
      <c r="G535" s="77"/>
    </row>
    <row r="536" spans="7:7" s="76" customFormat="1" x14ac:dyDescent="0.35">
      <c r="G536" s="77"/>
    </row>
    <row r="537" spans="7:7" s="76" customFormat="1" x14ac:dyDescent="0.35">
      <c r="G537" s="77"/>
    </row>
    <row r="538" spans="7:7" s="76" customFormat="1" x14ac:dyDescent="0.35">
      <c r="G538" s="77"/>
    </row>
    <row r="539" spans="7:7" s="76" customFormat="1" x14ac:dyDescent="0.35">
      <c r="G539" s="77"/>
    </row>
    <row r="540" spans="7:7" s="76" customFormat="1" x14ac:dyDescent="0.35">
      <c r="G540" s="77"/>
    </row>
    <row r="541" spans="7:7" s="76" customFormat="1" x14ac:dyDescent="0.35">
      <c r="G541" s="77"/>
    </row>
    <row r="542" spans="7:7" s="76" customFormat="1" x14ac:dyDescent="0.35">
      <c r="G542" s="77"/>
    </row>
    <row r="543" spans="7:7" s="76" customFormat="1" x14ac:dyDescent="0.35">
      <c r="G543" s="77"/>
    </row>
    <row r="544" spans="7:7" s="76" customFormat="1" x14ac:dyDescent="0.35">
      <c r="G544" s="77"/>
    </row>
    <row r="545" spans="7:7" s="76" customFormat="1" x14ac:dyDescent="0.35">
      <c r="G545" s="77"/>
    </row>
    <row r="546" spans="7:7" s="76" customFormat="1" x14ac:dyDescent="0.35">
      <c r="G546" s="77"/>
    </row>
    <row r="547" spans="7:7" s="76" customFormat="1" x14ac:dyDescent="0.35">
      <c r="G547" s="77"/>
    </row>
    <row r="548" spans="7:7" s="76" customFormat="1" x14ac:dyDescent="0.35">
      <c r="G548" s="77"/>
    </row>
    <row r="549" spans="7:7" s="76" customFormat="1" x14ac:dyDescent="0.35">
      <c r="G549" s="77"/>
    </row>
    <row r="550" spans="7:7" s="76" customFormat="1" x14ac:dyDescent="0.35">
      <c r="G550" s="77"/>
    </row>
    <row r="551" spans="7:7" s="76" customFormat="1" x14ac:dyDescent="0.35">
      <c r="G551" s="77"/>
    </row>
    <row r="552" spans="7:7" s="76" customFormat="1" x14ac:dyDescent="0.35">
      <c r="G552" s="77"/>
    </row>
    <row r="553" spans="7:7" s="76" customFormat="1" x14ac:dyDescent="0.35">
      <c r="G553" s="77"/>
    </row>
    <row r="554" spans="7:7" s="76" customFormat="1" x14ac:dyDescent="0.35">
      <c r="G554" s="77"/>
    </row>
    <row r="555" spans="7:7" s="76" customFormat="1" x14ac:dyDescent="0.35">
      <c r="G555" s="77"/>
    </row>
    <row r="556" spans="7:7" s="76" customFormat="1" x14ac:dyDescent="0.35">
      <c r="G556" s="77"/>
    </row>
    <row r="557" spans="7:7" s="76" customFormat="1" x14ac:dyDescent="0.35">
      <c r="G557" s="77"/>
    </row>
    <row r="558" spans="7:7" s="76" customFormat="1" x14ac:dyDescent="0.35">
      <c r="G558" s="77"/>
    </row>
    <row r="559" spans="7:7" s="76" customFormat="1" x14ac:dyDescent="0.35">
      <c r="G559" s="77"/>
    </row>
    <row r="560" spans="7:7" s="76" customFormat="1" x14ac:dyDescent="0.35">
      <c r="G560" s="77"/>
    </row>
    <row r="561" spans="7:7" s="76" customFormat="1" x14ac:dyDescent="0.35">
      <c r="G561" s="77"/>
    </row>
    <row r="562" spans="7:7" s="76" customFormat="1" x14ac:dyDescent="0.35">
      <c r="G562" s="77"/>
    </row>
    <row r="563" spans="7:7" s="76" customFormat="1" x14ac:dyDescent="0.35">
      <c r="G563" s="77"/>
    </row>
    <row r="564" spans="7:7" s="76" customFormat="1" x14ac:dyDescent="0.35">
      <c r="G564" s="77"/>
    </row>
    <row r="565" spans="7:7" s="76" customFormat="1" x14ac:dyDescent="0.35">
      <c r="G565" s="77"/>
    </row>
    <row r="566" spans="7:7" s="76" customFormat="1" x14ac:dyDescent="0.35">
      <c r="G566" s="77"/>
    </row>
    <row r="567" spans="7:7" s="76" customFormat="1" x14ac:dyDescent="0.35">
      <c r="G567" s="77"/>
    </row>
    <row r="568" spans="7:7" s="76" customFormat="1" x14ac:dyDescent="0.35">
      <c r="G568" s="77"/>
    </row>
    <row r="569" spans="7:7" s="76" customFormat="1" x14ac:dyDescent="0.35">
      <c r="G569" s="77"/>
    </row>
    <row r="570" spans="7:7" s="76" customFormat="1" x14ac:dyDescent="0.35">
      <c r="G570" s="77"/>
    </row>
    <row r="571" spans="7:7" s="76" customFormat="1" x14ac:dyDescent="0.35">
      <c r="G571" s="77"/>
    </row>
    <row r="572" spans="7:7" s="76" customFormat="1" x14ac:dyDescent="0.35">
      <c r="G572" s="77"/>
    </row>
    <row r="573" spans="7:7" s="76" customFormat="1" x14ac:dyDescent="0.35">
      <c r="G573" s="77"/>
    </row>
    <row r="574" spans="7:7" s="76" customFormat="1" x14ac:dyDescent="0.35">
      <c r="G574" s="77"/>
    </row>
    <row r="575" spans="7:7" s="76" customFormat="1" x14ac:dyDescent="0.35">
      <c r="G575" s="77"/>
    </row>
    <row r="576" spans="7:7" s="76" customFormat="1" x14ac:dyDescent="0.35">
      <c r="G576" s="77"/>
    </row>
    <row r="577" spans="7:7" s="76" customFormat="1" x14ac:dyDescent="0.35">
      <c r="G577" s="77"/>
    </row>
    <row r="578" spans="7:7" s="76" customFormat="1" x14ac:dyDescent="0.35">
      <c r="G578" s="77"/>
    </row>
    <row r="579" spans="7:7" s="76" customFormat="1" x14ac:dyDescent="0.35">
      <c r="G579" s="77"/>
    </row>
    <row r="580" spans="7:7" s="76" customFormat="1" x14ac:dyDescent="0.35">
      <c r="G580" s="77"/>
    </row>
    <row r="581" spans="7:7" s="76" customFormat="1" x14ac:dyDescent="0.35">
      <c r="G581" s="77"/>
    </row>
    <row r="582" spans="7:7" s="76" customFormat="1" x14ac:dyDescent="0.35">
      <c r="G582" s="77"/>
    </row>
    <row r="583" spans="7:7" s="76" customFormat="1" x14ac:dyDescent="0.35">
      <c r="G583" s="77"/>
    </row>
    <row r="584" spans="7:7" s="76" customFormat="1" x14ac:dyDescent="0.35">
      <c r="G584" s="77"/>
    </row>
    <row r="585" spans="7:7" s="76" customFormat="1" x14ac:dyDescent="0.35">
      <c r="G585" s="77"/>
    </row>
    <row r="586" spans="7:7" s="76" customFormat="1" x14ac:dyDescent="0.35">
      <c r="G586" s="77"/>
    </row>
    <row r="587" spans="7:7" s="76" customFormat="1" x14ac:dyDescent="0.35">
      <c r="G587" s="77"/>
    </row>
    <row r="588" spans="7:7" s="76" customFormat="1" x14ac:dyDescent="0.35">
      <c r="G588" s="77"/>
    </row>
    <row r="589" spans="7:7" s="76" customFormat="1" x14ac:dyDescent="0.35">
      <c r="G589" s="77"/>
    </row>
    <row r="590" spans="7:7" s="76" customFormat="1" x14ac:dyDescent="0.35">
      <c r="G590" s="77"/>
    </row>
    <row r="591" spans="7:7" s="76" customFormat="1" x14ac:dyDescent="0.35">
      <c r="G591" s="77"/>
    </row>
    <row r="592" spans="7:7" s="76" customFormat="1" x14ac:dyDescent="0.35">
      <c r="G592" s="77"/>
    </row>
    <row r="593" spans="7:7" s="76" customFormat="1" x14ac:dyDescent="0.35">
      <c r="G593" s="77"/>
    </row>
    <row r="594" spans="7:7" s="76" customFormat="1" x14ac:dyDescent="0.35">
      <c r="G594" s="77"/>
    </row>
    <row r="595" spans="7:7" s="76" customFormat="1" x14ac:dyDescent="0.35">
      <c r="G595" s="77"/>
    </row>
    <row r="596" spans="7:7" s="76" customFormat="1" x14ac:dyDescent="0.35">
      <c r="G596" s="77"/>
    </row>
    <row r="597" spans="7:7" s="76" customFormat="1" x14ac:dyDescent="0.35">
      <c r="G597" s="77"/>
    </row>
    <row r="598" spans="7:7" s="76" customFormat="1" x14ac:dyDescent="0.35">
      <c r="G598" s="77"/>
    </row>
    <row r="599" spans="7:7" s="76" customFormat="1" x14ac:dyDescent="0.35">
      <c r="G599" s="77"/>
    </row>
    <row r="600" spans="7:7" s="76" customFormat="1" x14ac:dyDescent="0.35">
      <c r="G600" s="77"/>
    </row>
    <row r="601" spans="7:7" s="76" customFormat="1" x14ac:dyDescent="0.35">
      <c r="G601" s="77"/>
    </row>
    <row r="602" spans="7:7" s="76" customFormat="1" x14ac:dyDescent="0.35">
      <c r="G602" s="77"/>
    </row>
    <row r="603" spans="7:7" s="76" customFormat="1" x14ac:dyDescent="0.35">
      <c r="G603" s="77"/>
    </row>
    <row r="604" spans="7:7" s="76" customFormat="1" x14ac:dyDescent="0.35">
      <c r="G604" s="77"/>
    </row>
    <row r="605" spans="7:7" s="76" customFormat="1" x14ac:dyDescent="0.35">
      <c r="G605" s="77"/>
    </row>
    <row r="606" spans="7:7" s="76" customFormat="1" x14ac:dyDescent="0.35">
      <c r="G606" s="77"/>
    </row>
    <row r="607" spans="7:7" s="76" customFormat="1" x14ac:dyDescent="0.35">
      <c r="G607" s="77"/>
    </row>
    <row r="608" spans="7:7" s="76" customFormat="1" x14ac:dyDescent="0.35">
      <c r="G608" s="77"/>
    </row>
    <row r="609" spans="7:7" s="76" customFormat="1" x14ac:dyDescent="0.35">
      <c r="G609" s="77"/>
    </row>
    <row r="610" spans="7:7" s="76" customFormat="1" x14ac:dyDescent="0.35">
      <c r="G610" s="77"/>
    </row>
    <row r="611" spans="7:7" s="76" customFormat="1" x14ac:dyDescent="0.35">
      <c r="G611" s="77"/>
    </row>
    <row r="612" spans="7:7" s="76" customFormat="1" x14ac:dyDescent="0.35">
      <c r="G612" s="77"/>
    </row>
    <row r="613" spans="7:7" s="76" customFormat="1" x14ac:dyDescent="0.35">
      <c r="G613" s="77"/>
    </row>
    <row r="614" spans="7:7" s="76" customFormat="1" x14ac:dyDescent="0.35">
      <c r="G614" s="77"/>
    </row>
    <row r="615" spans="7:7" s="76" customFormat="1" x14ac:dyDescent="0.35">
      <c r="G615" s="77"/>
    </row>
    <row r="616" spans="7:7" s="76" customFormat="1" x14ac:dyDescent="0.35">
      <c r="G616" s="77"/>
    </row>
    <row r="617" spans="7:7" s="76" customFormat="1" x14ac:dyDescent="0.35">
      <c r="G617" s="77"/>
    </row>
    <row r="618" spans="7:7" s="76" customFormat="1" x14ac:dyDescent="0.35">
      <c r="G618" s="77"/>
    </row>
    <row r="619" spans="7:7" s="76" customFormat="1" x14ac:dyDescent="0.35">
      <c r="G619" s="77"/>
    </row>
    <row r="620" spans="7:7" s="76" customFormat="1" x14ac:dyDescent="0.35">
      <c r="G620" s="77"/>
    </row>
    <row r="621" spans="7:7" s="76" customFormat="1" x14ac:dyDescent="0.35">
      <c r="G621" s="77"/>
    </row>
    <row r="622" spans="7:7" s="76" customFormat="1" x14ac:dyDescent="0.35">
      <c r="G622" s="77"/>
    </row>
    <row r="623" spans="7:7" s="76" customFormat="1" x14ac:dyDescent="0.35">
      <c r="G623" s="77"/>
    </row>
    <row r="624" spans="7:7" s="76" customFormat="1" x14ac:dyDescent="0.35">
      <c r="G624" s="77"/>
    </row>
    <row r="625" spans="7:7" s="76" customFormat="1" x14ac:dyDescent="0.35">
      <c r="G625" s="77"/>
    </row>
    <row r="626" spans="7:7" s="76" customFormat="1" x14ac:dyDescent="0.35">
      <c r="G626" s="77"/>
    </row>
    <row r="627" spans="7:7" s="76" customFormat="1" x14ac:dyDescent="0.35">
      <c r="G627" s="77"/>
    </row>
    <row r="628" spans="7:7" s="76" customFormat="1" x14ac:dyDescent="0.35">
      <c r="G628" s="77"/>
    </row>
    <row r="629" spans="7:7" s="76" customFormat="1" x14ac:dyDescent="0.35">
      <c r="G629" s="77"/>
    </row>
    <row r="630" spans="7:7" s="76" customFormat="1" x14ac:dyDescent="0.35">
      <c r="G630" s="77"/>
    </row>
    <row r="631" spans="7:7" s="76" customFormat="1" x14ac:dyDescent="0.35">
      <c r="G631" s="77"/>
    </row>
    <row r="632" spans="7:7" s="76" customFormat="1" x14ac:dyDescent="0.35">
      <c r="G632" s="77"/>
    </row>
    <row r="633" spans="7:7" s="76" customFormat="1" x14ac:dyDescent="0.35">
      <c r="G633" s="77"/>
    </row>
    <row r="634" spans="7:7" s="76" customFormat="1" x14ac:dyDescent="0.35">
      <c r="G634" s="77"/>
    </row>
    <row r="635" spans="7:7" s="76" customFormat="1" x14ac:dyDescent="0.35">
      <c r="G635" s="77"/>
    </row>
    <row r="636" spans="7:7" s="76" customFormat="1" x14ac:dyDescent="0.35">
      <c r="G636" s="77"/>
    </row>
    <row r="637" spans="7:7" s="76" customFormat="1" x14ac:dyDescent="0.35">
      <c r="G637" s="77"/>
    </row>
    <row r="638" spans="7:7" s="76" customFormat="1" x14ac:dyDescent="0.35">
      <c r="G638" s="77"/>
    </row>
    <row r="639" spans="7:7" s="76" customFormat="1" x14ac:dyDescent="0.35">
      <c r="G639" s="77"/>
    </row>
    <row r="640" spans="7:7" s="76" customFormat="1" x14ac:dyDescent="0.35">
      <c r="G640" s="77"/>
    </row>
    <row r="641" spans="7:7" s="76" customFormat="1" x14ac:dyDescent="0.35">
      <c r="G641" s="77"/>
    </row>
    <row r="642" spans="7:7" s="76" customFormat="1" x14ac:dyDescent="0.35">
      <c r="G642" s="77"/>
    </row>
    <row r="643" spans="7:7" s="76" customFormat="1" x14ac:dyDescent="0.35">
      <c r="G643" s="77"/>
    </row>
    <row r="644" spans="7:7" s="76" customFormat="1" x14ac:dyDescent="0.35">
      <c r="G644" s="77"/>
    </row>
    <row r="645" spans="7:7" s="76" customFormat="1" x14ac:dyDescent="0.35">
      <c r="G645" s="77"/>
    </row>
    <row r="646" spans="7:7" s="76" customFormat="1" x14ac:dyDescent="0.35">
      <c r="G646" s="77"/>
    </row>
    <row r="647" spans="7:7" s="76" customFormat="1" x14ac:dyDescent="0.35">
      <c r="G647" s="77"/>
    </row>
    <row r="648" spans="7:7" s="76" customFormat="1" x14ac:dyDescent="0.35">
      <c r="G648" s="77"/>
    </row>
    <row r="649" spans="7:7" s="76" customFormat="1" x14ac:dyDescent="0.35">
      <c r="G649" s="77"/>
    </row>
    <row r="650" spans="7:7" s="76" customFormat="1" x14ac:dyDescent="0.35">
      <c r="G650" s="77"/>
    </row>
    <row r="651" spans="7:7" s="76" customFormat="1" x14ac:dyDescent="0.35">
      <c r="G651" s="77"/>
    </row>
    <row r="652" spans="7:7" s="76" customFormat="1" x14ac:dyDescent="0.35">
      <c r="G652" s="77"/>
    </row>
    <row r="653" spans="7:7" s="76" customFormat="1" x14ac:dyDescent="0.35">
      <c r="G653" s="77"/>
    </row>
    <row r="654" spans="7:7" s="76" customFormat="1" x14ac:dyDescent="0.35">
      <c r="G654" s="77"/>
    </row>
    <row r="655" spans="7:7" s="76" customFormat="1" x14ac:dyDescent="0.35">
      <c r="G655" s="77"/>
    </row>
    <row r="656" spans="7:7" s="76" customFormat="1" x14ac:dyDescent="0.35">
      <c r="G656" s="77"/>
    </row>
    <row r="657" spans="7:7" s="76" customFormat="1" x14ac:dyDescent="0.35">
      <c r="G657" s="77"/>
    </row>
    <row r="658" spans="7:7" s="76" customFormat="1" x14ac:dyDescent="0.35">
      <c r="G658" s="77"/>
    </row>
    <row r="659" spans="7:7" s="76" customFormat="1" x14ac:dyDescent="0.35">
      <c r="G659" s="77"/>
    </row>
    <row r="660" spans="7:7" s="76" customFormat="1" x14ac:dyDescent="0.35">
      <c r="G660" s="77"/>
    </row>
    <row r="661" spans="7:7" s="76" customFormat="1" x14ac:dyDescent="0.35">
      <c r="G661" s="77"/>
    </row>
    <row r="662" spans="7:7" s="76" customFormat="1" x14ac:dyDescent="0.35">
      <c r="G662" s="77"/>
    </row>
    <row r="663" spans="7:7" s="76" customFormat="1" x14ac:dyDescent="0.35">
      <c r="G663" s="77"/>
    </row>
    <row r="664" spans="7:7" s="76" customFormat="1" x14ac:dyDescent="0.35">
      <c r="G664" s="77"/>
    </row>
    <row r="665" spans="7:7" s="76" customFormat="1" x14ac:dyDescent="0.35">
      <c r="G665" s="77"/>
    </row>
    <row r="666" spans="7:7" s="76" customFormat="1" x14ac:dyDescent="0.35">
      <c r="G666" s="77"/>
    </row>
    <row r="667" spans="7:7" s="76" customFormat="1" x14ac:dyDescent="0.35">
      <c r="G667" s="77"/>
    </row>
    <row r="668" spans="7:7" s="76" customFormat="1" x14ac:dyDescent="0.35">
      <c r="G668" s="77"/>
    </row>
    <row r="669" spans="7:7" s="76" customFormat="1" x14ac:dyDescent="0.35">
      <c r="G669" s="77"/>
    </row>
    <row r="670" spans="7:7" s="76" customFormat="1" x14ac:dyDescent="0.35">
      <c r="G670" s="77"/>
    </row>
    <row r="671" spans="7:7" s="76" customFormat="1" x14ac:dyDescent="0.35">
      <c r="G671" s="77"/>
    </row>
    <row r="672" spans="7:7" s="76" customFormat="1" x14ac:dyDescent="0.35">
      <c r="G672" s="77"/>
    </row>
    <row r="673" spans="7:7" s="76" customFormat="1" x14ac:dyDescent="0.35">
      <c r="G673" s="77"/>
    </row>
    <row r="674" spans="7:7" s="76" customFormat="1" x14ac:dyDescent="0.35">
      <c r="G674" s="77"/>
    </row>
    <row r="675" spans="7:7" s="76" customFormat="1" x14ac:dyDescent="0.35">
      <c r="G675" s="77"/>
    </row>
    <row r="676" spans="7:7" s="76" customFormat="1" x14ac:dyDescent="0.35">
      <c r="G676" s="77"/>
    </row>
    <row r="677" spans="7:7" s="76" customFormat="1" x14ac:dyDescent="0.35">
      <c r="G677" s="77"/>
    </row>
    <row r="678" spans="7:7" s="76" customFormat="1" x14ac:dyDescent="0.35">
      <c r="G678" s="77"/>
    </row>
    <row r="679" spans="7:7" s="76" customFormat="1" x14ac:dyDescent="0.35">
      <c r="G679" s="77"/>
    </row>
    <row r="680" spans="7:7" s="76" customFormat="1" x14ac:dyDescent="0.35">
      <c r="G680" s="77"/>
    </row>
    <row r="681" spans="7:7" s="76" customFormat="1" x14ac:dyDescent="0.35">
      <c r="G681" s="77"/>
    </row>
    <row r="682" spans="7:7" s="76" customFormat="1" x14ac:dyDescent="0.35">
      <c r="G682" s="77"/>
    </row>
    <row r="683" spans="7:7" s="76" customFormat="1" x14ac:dyDescent="0.35">
      <c r="G683" s="77"/>
    </row>
    <row r="684" spans="7:7" s="76" customFormat="1" x14ac:dyDescent="0.35">
      <c r="G684" s="77"/>
    </row>
    <row r="685" spans="7:7" s="76" customFormat="1" x14ac:dyDescent="0.35">
      <c r="G685" s="77"/>
    </row>
    <row r="686" spans="7:7" s="76" customFormat="1" x14ac:dyDescent="0.35">
      <c r="G686" s="77"/>
    </row>
    <row r="687" spans="7:7" s="76" customFormat="1" x14ac:dyDescent="0.35">
      <c r="G687" s="77"/>
    </row>
    <row r="688" spans="7:7" s="76" customFormat="1" x14ac:dyDescent="0.35">
      <c r="G688" s="77"/>
    </row>
    <row r="689" spans="7:7" s="76" customFormat="1" x14ac:dyDescent="0.35">
      <c r="G689" s="77"/>
    </row>
    <row r="690" spans="7:7" s="76" customFormat="1" x14ac:dyDescent="0.35">
      <c r="G690" s="77"/>
    </row>
    <row r="691" spans="7:7" s="76" customFormat="1" x14ac:dyDescent="0.35">
      <c r="G691" s="77"/>
    </row>
    <row r="692" spans="7:7" s="76" customFormat="1" x14ac:dyDescent="0.35">
      <c r="G692" s="77"/>
    </row>
    <row r="693" spans="7:7" s="76" customFormat="1" x14ac:dyDescent="0.35">
      <c r="G693" s="77"/>
    </row>
    <row r="694" spans="7:7" s="76" customFormat="1" x14ac:dyDescent="0.35">
      <c r="G694" s="77"/>
    </row>
    <row r="695" spans="7:7" s="76" customFormat="1" x14ac:dyDescent="0.35">
      <c r="G695" s="77"/>
    </row>
    <row r="696" spans="7:7" s="76" customFormat="1" x14ac:dyDescent="0.35">
      <c r="G696" s="77"/>
    </row>
    <row r="697" spans="7:7" s="76" customFormat="1" x14ac:dyDescent="0.35">
      <c r="G697" s="77"/>
    </row>
    <row r="698" spans="7:7" s="76" customFormat="1" x14ac:dyDescent="0.35">
      <c r="G698" s="77"/>
    </row>
    <row r="699" spans="7:7" s="76" customFormat="1" x14ac:dyDescent="0.35">
      <c r="G699" s="77"/>
    </row>
    <row r="700" spans="7:7" s="76" customFormat="1" x14ac:dyDescent="0.35">
      <c r="G700" s="77"/>
    </row>
    <row r="701" spans="7:7" s="76" customFormat="1" x14ac:dyDescent="0.35">
      <c r="G701" s="77"/>
    </row>
    <row r="702" spans="7:7" s="76" customFormat="1" x14ac:dyDescent="0.35">
      <c r="G702" s="77"/>
    </row>
    <row r="703" spans="7:7" s="76" customFormat="1" x14ac:dyDescent="0.35">
      <c r="G703" s="77"/>
    </row>
    <row r="704" spans="7:7" s="76" customFormat="1" x14ac:dyDescent="0.35">
      <c r="G704" s="77"/>
    </row>
    <row r="705" spans="7:7" s="76" customFormat="1" x14ac:dyDescent="0.35">
      <c r="G705" s="77"/>
    </row>
    <row r="706" spans="7:7" s="76" customFormat="1" x14ac:dyDescent="0.35">
      <c r="G706" s="77"/>
    </row>
    <row r="707" spans="7:7" s="76" customFormat="1" x14ac:dyDescent="0.35">
      <c r="G707" s="77"/>
    </row>
    <row r="708" spans="7:7" s="76" customFormat="1" x14ac:dyDescent="0.35">
      <c r="G708" s="77"/>
    </row>
    <row r="709" spans="7:7" s="76" customFormat="1" x14ac:dyDescent="0.35">
      <c r="G709" s="77"/>
    </row>
    <row r="710" spans="7:7" s="76" customFormat="1" x14ac:dyDescent="0.35">
      <c r="G710" s="77"/>
    </row>
    <row r="711" spans="7:7" s="76" customFormat="1" x14ac:dyDescent="0.35">
      <c r="G711" s="77"/>
    </row>
    <row r="712" spans="7:7" s="76" customFormat="1" x14ac:dyDescent="0.35">
      <c r="G712" s="77"/>
    </row>
    <row r="713" spans="7:7" s="76" customFormat="1" x14ac:dyDescent="0.35">
      <c r="G713" s="77"/>
    </row>
    <row r="714" spans="7:7" s="76" customFormat="1" x14ac:dyDescent="0.35">
      <c r="G714" s="77"/>
    </row>
    <row r="715" spans="7:7" s="76" customFormat="1" x14ac:dyDescent="0.35">
      <c r="G715" s="77"/>
    </row>
    <row r="716" spans="7:7" s="76" customFormat="1" x14ac:dyDescent="0.35">
      <c r="G716" s="77"/>
    </row>
    <row r="717" spans="7:7" s="76" customFormat="1" x14ac:dyDescent="0.35">
      <c r="G717" s="77"/>
    </row>
    <row r="718" spans="7:7" s="76" customFormat="1" x14ac:dyDescent="0.35">
      <c r="G718" s="77"/>
    </row>
    <row r="719" spans="7:7" s="76" customFormat="1" x14ac:dyDescent="0.35">
      <c r="G719" s="77"/>
    </row>
    <row r="720" spans="7:7" s="76" customFormat="1" x14ac:dyDescent="0.35">
      <c r="G720" s="77"/>
    </row>
    <row r="721" spans="7:7" s="76" customFormat="1" x14ac:dyDescent="0.35">
      <c r="G721" s="77"/>
    </row>
    <row r="722" spans="7:7" s="76" customFormat="1" x14ac:dyDescent="0.35">
      <c r="G722" s="77"/>
    </row>
    <row r="723" spans="7:7" s="76" customFormat="1" x14ac:dyDescent="0.35">
      <c r="G723" s="77"/>
    </row>
    <row r="724" spans="7:7" s="76" customFormat="1" x14ac:dyDescent="0.35">
      <c r="G724" s="77"/>
    </row>
    <row r="725" spans="7:7" s="76" customFormat="1" x14ac:dyDescent="0.35">
      <c r="G725" s="77"/>
    </row>
    <row r="726" spans="7:7" s="76" customFormat="1" x14ac:dyDescent="0.35">
      <c r="G726" s="77"/>
    </row>
    <row r="727" spans="7:7" s="76" customFormat="1" x14ac:dyDescent="0.35">
      <c r="G727" s="77"/>
    </row>
    <row r="728" spans="7:7" s="76" customFormat="1" x14ac:dyDescent="0.35">
      <c r="G728" s="77"/>
    </row>
    <row r="729" spans="7:7" s="76" customFormat="1" x14ac:dyDescent="0.35">
      <c r="G729" s="77"/>
    </row>
    <row r="730" spans="7:7" s="76" customFormat="1" x14ac:dyDescent="0.35">
      <c r="G730" s="77"/>
    </row>
    <row r="731" spans="7:7" s="76" customFormat="1" x14ac:dyDescent="0.35">
      <c r="G731" s="77"/>
    </row>
    <row r="732" spans="7:7" s="76" customFormat="1" x14ac:dyDescent="0.35">
      <c r="G732" s="77"/>
    </row>
    <row r="733" spans="7:7" s="76" customFormat="1" x14ac:dyDescent="0.35">
      <c r="G733" s="77"/>
    </row>
    <row r="734" spans="7:7" s="76" customFormat="1" x14ac:dyDescent="0.35">
      <c r="G734" s="77"/>
    </row>
    <row r="735" spans="7:7" s="76" customFormat="1" x14ac:dyDescent="0.35">
      <c r="G735" s="77"/>
    </row>
    <row r="736" spans="7:7" s="76" customFormat="1" x14ac:dyDescent="0.35">
      <c r="G736" s="77"/>
    </row>
    <row r="737" spans="7:7" s="76" customFormat="1" x14ac:dyDescent="0.35">
      <c r="G737" s="77"/>
    </row>
    <row r="738" spans="7:7" s="76" customFormat="1" x14ac:dyDescent="0.35">
      <c r="G738" s="77"/>
    </row>
    <row r="739" spans="7:7" s="76" customFormat="1" x14ac:dyDescent="0.35">
      <c r="G739" s="77"/>
    </row>
    <row r="740" spans="7:7" s="76" customFormat="1" x14ac:dyDescent="0.35">
      <c r="G740" s="77"/>
    </row>
    <row r="741" spans="7:7" s="76" customFormat="1" x14ac:dyDescent="0.35">
      <c r="G741" s="77"/>
    </row>
    <row r="742" spans="7:7" s="76" customFormat="1" x14ac:dyDescent="0.35">
      <c r="G742" s="77"/>
    </row>
    <row r="743" spans="7:7" s="76" customFormat="1" x14ac:dyDescent="0.35">
      <c r="G743" s="77"/>
    </row>
    <row r="744" spans="7:7" s="76" customFormat="1" x14ac:dyDescent="0.35">
      <c r="G744" s="77"/>
    </row>
    <row r="745" spans="7:7" s="76" customFormat="1" x14ac:dyDescent="0.35">
      <c r="G745" s="77"/>
    </row>
    <row r="746" spans="7:7" s="76" customFormat="1" x14ac:dyDescent="0.35">
      <c r="G746" s="77"/>
    </row>
    <row r="747" spans="7:7" s="76" customFormat="1" x14ac:dyDescent="0.35">
      <c r="G747" s="77"/>
    </row>
    <row r="748" spans="7:7" s="76" customFormat="1" x14ac:dyDescent="0.35">
      <c r="G748" s="77"/>
    </row>
    <row r="749" spans="7:7" s="76" customFormat="1" x14ac:dyDescent="0.35">
      <c r="G749" s="77"/>
    </row>
    <row r="750" spans="7:7" s="76" customFormat="1" x14ac:dyDescent="0.35">
      <c r="G750" s="77"/>
    </row>
    <row r="751" spans="7:7" s="76" customFormat="1" x14ac:dyDescent="0.35">
      <c r="G751" s="77"/>
    </row>
    <row r="752" spans="7:7" s="76" customFormat="1" x14ac:dyDescent="0.35">
      <c r="G752" s="77"/>
    </row>
    <row r="753" spans="7:7" s="76" customFormat="1" x14ac:dyDescent="0.35">
      <c r="G753" s="77"/>
    </row>
    <row r="754" spans="7:7" s="76" customFormat="1" x14ac:dyDescent="0.35">
      <c r="G754" s="77"/>
    </row>
    <row r="755" spans="7:7" s="76" customFormat="1" x14ac:dyDescent="0.35">
      <c r="G755" s="77"/>
    </row>
    <row r="756" spans="7:7" s="76" customFormat="1" x14ac:dyDescent="0.35">
      <c r="G756" s="77"/>
    </row>
    <row r="757" spans="7:7" s="76" customFormat="1" x14ac:dyDescent="0.35">
      <c r="G757" s="77"/>
    </row>
    <row r="758" spans="7:7" s="76" customFormat="1" x14ac:dyDescent="0.35">
      <c r="G758" s="77"/>
    </row>
    <row r="759" spans="7:7" s="76" customFormat="1" x14ac:dyDescent="0.35">
      <c r="G759" s="77"/>
    </row>
    <row r="760" spans="7:7" s="76" customFormat="1" x14ac:dyDescent="0.35">
      <c r="G760" s="77"/>
    </row>
    <row r="761" spans="7:7" s="76" customFormat="1" x14ac:dyDescent="0.35">
      <c r="G761" s="77"/>
    </row>
    <row r="762" spans="7:7" s="76" customFormat="1" x14ac:dyDescent="0.35">
      <c r="G762" s="77"/>
    </row>
    <row r="763" spans="7:7" s="76" customFormat="1" x14ac:dyDescent="0.35">
      <c r="G763" s="77"/>
    </row>
    <row r="764" spans="7:7" s="76" customFormat="1" x14ac:dyDescent="0.35">
      <c r="G764" s="77"/>
    </row>
    <row r="765" spans="7:7" s="76" customFormat="1" x14ac:dyDescent="0.35">
      <c r="G765" s="77"/>
    </row>
    <row r="766" spans="7:7" s="76" customFormat="1" x14ac:dyDescent="0.35">
      <c r="G766" s="77"/>
    </row>
    <row r="767" spans="7:7" s="76" customFormat="1" x14ac:dyDescent="0.35">
      <c r="G767" s="77"/>
    </row>
    <row r="768" spans="7:7" s="76" customFormat="1" x14ac:dyDescent="0.35">
      <c r="G768" s="77"/>
    </row>
    <row r="769" spans="7:7" s="76" customFormat="1" x14ac:dyDescent="0.35">
      <c r="G769" s="77"/>
    </row>
    <row r="770" spans="7:7" s="76" customFormat="1" x14ac:dyDescent="0.35">
      <c r="G770" s="77"/>
    </row>
    <row r="771" spans="7:7" s="76" customFormat="1" x14ac:dyDescent="0.35">
      <c r="G771" s="77"/>
    </row>
    <row r="772" spans="7:7" s="76" customFormat="1" x14ac:dyDescent="0.35">
      <c r="G772" s="77"/>
    </row>
    <row r="773" spans="7:7" s="76" customFormat="1" x14ac:dyDescent="0.35">
      <c r="G773" s="77"/>
    </row>
  </sheetData>
  <mergeCells count="3">
    <mergeCell ref="B4:B5"/>
    <mergeCell ref="B6:B8"/>
    <mergeCell ref="B20:B21"/>
  </mergeCells>
  <hyperlinks>
    <hyperlink ref="C20" r:id="rId1" location="page/3/gid/1/pat/15/par/E92000001/ati/502/are/E08000019/iid/93754/age/1/sex/4/cat/-1/ctp/-1/yrr/1/cid/4/tbm/1" display="Killed and seriously injured" xr:uid="{01A394F7-DE3F-4683-8F90-5ABE1C87951B}"/>
    <hyperlink ref="C21" r:id="rId2" location="page/3/gid/1/pat/15/par/E92000001/ati/502/are/E08000019/iid/90804/age/169/sex/4/cat/-1/ctp/-1/yrr/3/cid/4/tbm/1" xr:uid="{4F73ABB4-7BA7-4D54-BAC5-0950D22EE1E1}"/>
    <hyperlink ref="C13" r:id="rId3" xr:uid="{16924DC6-E65B-4062-9DFE-6ECCE4D405D8}"/>
    <hyperlink ref="C14" r:id="rId4" location="page/3/gid/1938132899/pat/6/par/E12000003/ati/502/are/E08000016/iid/93439/age/164/sex/4/cat/-1/ctp/-1/yrr/1/cid/4/tbm/1/page-options/car-do-0" xr:uid="{85083004-B5E2-4A3B-8A90-AB7A4A6194DB}"/>
    <hyperlink ref="C12" r:id="rId5" xr:uid="{A7335E3A-FC07-463D-9936-C4C786618DCC}"/>
    <hyperlink ref="C17" r:id="rId6" location="s0145" display="Rate of disability adjusted life years (DALYs) from Ischemic Heart Diseas caused by road-traffic noise" xr:uid="{3804C07D-2CDD-424D-8522-997BB3E0A087}"/>
    <hyperlink ref="C18" r:id="rId7" xr:uid="{ACD13CDD-4FCB-4B82-9411-4B4B97A20B0F}"/>
    <hyperlink ref="C19" r:id="rId8" location="page/3/gid/1/pat/6/par/E12000003/ati/502/iid/93861/age/230/sex/4/cat/-1/ctp/-1/yrr/1/cid/4/tbm/1/page-options/car-do-0" xr:uid="{56D8CD37-3AD9-44EC-89F4-0F2A5B15D7F6}"/>
    <hyperlink ref="D4" r:id="rId9" xr:uid="{E48E72F7-B3BE-468A-B52F-637216F13323}"/>
    <hyperlink ref="D9" r:id="rId10" location=":~:text=NEF%27s%20Car%20Dependency%20Index%20(CDI,areas%20of%20highest%20car%20dependency)." display="New Economic Forum" xr:uid="{CA599A13-408B-4BC5-918C-DBF43A0EB3F6}"/>
    <hyperlink ref="D5" r:id="rId11" xr:uid="{202FA106-8352-4071-8242-628BE792FD38}"/>
    <hyperlink ref="C11" r:id="rId12" location="page/3/gid/1/pat/6/ati/502/are/E08000034/iid/90358/age/1/sex/4/cat/-1/ctp/-1/yrr/1/cid/4/tbm/1/page-options/car-do-0" xr:uid="{9585683E-9B53-41FE-A3D4-364F6A5CCE35}"/>
  </hyperlinks>
  <pageMargins left="0.7" right="0.7" top="0.75" bottom="0.75" header="0.3" footer="0.3"/>
  <drawing r:id="rId1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63AD0C-6A44-4554-AEFF-5102E7F81D2D}">
  <dimension ref="A1:R773"/>
  <sheetViews>
    <sheetView zoomScaleNormal="100" workbookViewId="0">
      <pane xSplit="3" ySplit="2" topLeftCell="E3" activePane="bottomRight" state="frozen"/>
      <selection pane="topRight" activeCell="C1" sqref="C1"/>
      <selection pane="bottomLeft" activeCell="A3" sqref="A3"/>
      <selection pane="bottomRight" activeCell="C6" sqref="C6"/>
    </sheetView>
  </sheetViews>
  <sheetFormatPr defaultColWidth="8.7265625" defaultRowHeight="14.5" x14ac:dyDescent="0.35"/>
  <cols>
    <col min="1" max="1" width="4" style="76" customWidth="1"/>
    <col min="2" max="2" width="18.54296875" style="5" customWidth="1"/>
    <col min="3" max="3" width="47.81640625" style="5" customWidth="1"/>
    <col min="4" max="4" width="27" style="5" customWidth="1"/>
    <col min="5" max="5" width="30.81640625" style="5" customWidth="1"/>
    <col min="6" max="6" width="17.7265625" style="5" hidden="1" customWidth="1"/>
    <col min="7" max="7" width="10.26953125" style="6" customWidth="1"/>
    <col min="8" max="8" width="12.7265625" style="5" customWidth="1"/>
    <col min="9" max="9" width="13.81640625" style="5" customWidth="1"/>
    <col min="10" max="10" width="12.453125" style="5" customWidth="1"/>
    <col min="11" max="11" width="10.54296875" style="5" customWidth="1"/>
    <col min="12" max="12" width="12.26953125" style="5" customWidth="1"/>
    <col min="13" max="13" width="11.81640625" style="5" customWidth="1"/>
    <col min="14" max="14" width="10.453125" style="5" customWidth="1"/>
    <col min="15" max="15" width="8.7265625" style="6" customWidth="1"/>
    <col min="16" max="16384" width="8.7265625" style="5"/>
  </cols>
  <sheetData>
    <row r="1" spans="1:18" s="76" customFormat="1" ht="15" thickBot="1" x14ac:dyDescent="0.4">
      <c r="G1" s="77"/>
      <c r="O1" s="77"/>
    </row>
    <row r="2" spans="1:18" ht="29.5" thickBot="1" x14ac:dyDescent="0.4">
      <c r="B2" s="21" t="s">
        <v>0</v>
      </c>
      <c r="C2" s="22" t="s">
        <v>1</v>
      </c>
      <c r="D2" s="22" t="s">
        <v>2</v>
      </c>
      <c r="E2" s="22" t="s">
        <v>3</v>
      </c>
      <c r="F2" s="39" t="s">
        <v>4</v>
      </c>
      <c r="G2" s="39" t="s">
        <v>5</v>
      </c>
      <c r="H2" s="53" t="s">
        <v>6</v>
      </c>
      <c r="I2" s="54" t="s">
        <v>7</v>
      </c>
      <c r="J2" s="23" t="s">
        <v>12</v>
      </c>
      <c r="K2" s="23" t="s">
        <v>13</v>
      </c>
      <c r="L2" s="23" t="s">
        <v>16</v>
      </c>
      <c r="M2" s="23" t="s">
        <v>17</v>
      </c>
      <c r="N2" s="23" t="s">
        <v>18</v>
      </c>
      <c r="O2" s="73" t="s">
        <v>22</v>
      </c>
    </row>
    <row r="3" spans="1:18" x14ac:dyDescent="0.35">
      <c r="B3" s="132" t="s">
        <v>23</v>
      </c>
      <c r="C3" s="118"/>
      <c r="D3" s="118"/>
      <c r="E3" s="118"/>
      <c r="F3" s="119"/>
      <c r="G3" s="119"/>
      <c r="H3" s="117"/>
      <c r="I3" s="120"/>
      <c r="J3" s="118"/>
      <c r="K3" s="118"/>
      <c r="L3" s="118"/>
      <c r="M3" s="118"/>
      <c r="N3" s="118"/>
      <c r="O3" s="133"/>
    </row>
    <row r="4" spans="1:18" s="8" customFormat="1" x14ac:dyDescent="0.35">
      <c r="A4" s="83"/>
      <c r="B4" s="149" t="s">
        <v>24</v>
      </c>
      <c r="C4" s="30" t="s">
        <v>25</v>
      </c>
      <c r="D4" s="31" t="s">
        <v>26</v>
      </c>
      <c r="E4" s="31"/>
      <c r="F4" s="107"/>
      <c r="G4" s="40">
        <v>2021</v>
      </c>
      <c r="H4" s="55">
        <f>(41.3+35.2)/100</f>
        <v>0.76500000000000001</v>
      </c>
      <c r="I4" s="56">
        <f>(42.1+33.7)/100</f>
        <v>0.75800000000000012</v>
      </c>
      <c r="J4" s="32">
        <v>0.84199999999999997</v>
      </c>
      <c r="K4" s="32">
        <v>0.64900000000000002</v>
      </c>
      <c r="L4" s="32">
        <v>0.73099999999999998</v>
      </c>
      <c r="M4" s="32">
        <v>0.81499999999999995</v>
      </c>
      <c r="N4" s="37" t="s">
        <v>27</v>
      </c>
      <c r="O4" s="93">
        <v>0.76</v>
      </c>
    </row>
    <row r="5" spans="1:18" x14ac:dyDescent="0.35">
      <c r="B5" s="150"/>
      <c r="C5" s="33" t="s">
        <v>28</v>
      </c>
      <c r="D5" s="31" t="s">
        <v>26</v>
      </c>
      <c r="E5" s="34"/>
      <c r="F5" s="108"/>
      <c r="G5" s="41">
        <v>2021</v>
      </c>
      <c r="H5" s="57">
        <f>100%-H4</f>
        <v>0.23499999999999999</v>
      </c>
      <c r="I5" s="58">
        <f t="shared" ref="I5:O5" si="0">100%-I4</f>
        <v>0.24199999999999988</v>
      </c>
      <c r="J5" s="35">
        <f t="shared" si="0"/>
        <v>0.15800000000000003</v>
      </c>
      <c r="K5" s="35">
        <f t="shared" si="0"/>
        <v>0.35099999999999998</v>
      </c>
      <c r="L5" s="35">
        <f t="shared" si="0"/>
        <v>0.26900000000000002</v>
      </c>
      <c r="M5" s="35">
        <f t="shared" si="0"/>
        <v>0.18500000000000005</v>
      </c>
      <c r="N5" s="38" t="s">
        <v>27</v>
      </c>
      <c r="O5" s="94">
        <f t="shared" si="0"/>
        <v>0.24</v>
      </c>
      <c r="P5" s="3"/>
    </row>
    <row r="6" spans="1:18" ht="29" x14ac:dyDescent="0.35">
      <c r="B6" s="151" t="s">
        <v>29</v>
      </c>
      <c r="C6" s="85" t="s">
        <v>30</v>
      </c>
      <c r="D6" s="34" t="s">
        <v>31</v>
      </c>
      <c r="E6" s="36" t="s">
        <v>32</v>
      </c>
      <c r="F6" s="109"/>
      <c r="G6" s="41">
        <v>2023</v>
      </c>
      <c r="H6" s="69">
        <v>4684</v>
      </c>
      <c r="I6" s="70">
        <v>5169</v>
      </c>
      <c r="J6" s="9"/>
      <c r="K6" s="9"/>
      <c r="L6" s="9"/>
      <c r="M6" s="9"/>
      <c r="N6" s="9"/>
      <c r="O6" s="134"/>
    </row>
    <row r="7" spans="1:18" ht="66" customHeight="1" x14ac:dyDescent="0.35">
      <c r="B7" s="152"/>
      <c r="C7" s="36" t="s">
        <v>33</v>
      </c>
      <c r="D7" s="34" t="s">
        <v>26</v>
      </c>
      <c r="E7" s="36" t="s">
        <v>34</v>
      </c>
      <c r="F7" s="109"/>
      <c r="G7" s="41">
        <v>2021</v>
      </c>
      <c r="H7" s="74"/>
      <c r="I7" s="75"/>
      <c r="J7" s="32">
        <f>57.2%+4.1%</f>
        <v>0.6130000000000001</v>
      </c>
      <c r="K7" s="32">
        <f>7.7%+52%</f>
        <v>0.59699999999999998</v>
      </c>
      <c r="L7" s="32">
        <f>59.8%+5.9%</f>
        <v>0.65700000000000003</v>
      </c>
      <c r="M7" s="32">
        <f>5.6%+61.9%</f>
        <v>0.67500000000000004</v>
      </c>
      <c r="N7" s="37" t="s">
        <v>27</v>
      </c>
      <c r="O7" s="93">
        <f>36.6%+2.9%</f>
        <v>0.39500000000000002</v>
      </c>
    </row>
    <row r="8" spans="1:18" ht="29" x14ac:dyDescent="0.35">
      <c r="B8" s="153"/>
      <c r="C8" s="36" t="s">
        <v>35</v>
      </c>
      <c r="D8" s="34" t="s">
        <v>36</v>
      </c>
      <c r="E8" s="36" t="s">
        <v>32</v>
      </c>
      <c r="F8" s="109"/>
      <c r="G8" s="41">
        <v>2023</v>
      </c>
      <c r="H8" s="59">
        <v>0.37</v>
      </c>
      <c r="I8" s="60">
        <v>0.42</v>
      </c>
      <c r="J8" s="9"/>
      <c r="K8" s="9"/>
      <c r="L8" s="9"/>
      <c r="M8" s="9"/>
      <c r="N8" s="9"/>
      <c r="O8" s="134"/>
    </row>
    <row r="9" spans="1:18" s="19" customFormat="1" ht="43.5" x14ac:dyDescent="0.35">
      <c r="A9" s="84"/>
      <c r="B9" s="24" t="s">
        <v>37</v>
      </c>
      <c r="C9" s="36" t="s">
        <v>38</v>
      </c>
      <c r="D9" s="34" t="s">
        <v>39</v>
      </c>
      <c r="E9" s="36" t="s">
        <v>40</v>
      </c>
      <c r="F9" s="109"/>
      <c r="G9" s="41">
        <v>2024</v>
      </c>
      <c r="H9" s="71">
        <v>50.001723849999998</v>
      </c>
      <c r="I9" s="72">
        <v>52.806296619999998</v>
      </c>
      <c r="J9" s="105">
        <v>67.611016419999999</v>
      </c>
      <c r="K9" s="104">
        <v>26.046088409999999</v>
      </c>
      <c r="L9" s="104">
        <v>42.933674070000002</v>
      </c>
      <c r="M9" s="104">
        <v>65.612142320000004</v>
      </c>
      <c r="N9" s="37" t="s">
        <v>27</v>
      </c>
      <c r="O9" s="135">
        <v>39.304467899999999</v>
      </c>
    </row>
    <row r="10" spans="1:18" x14ac:dyDescent="0.35">
      <c r="B10" s="123" t="s">
        <v>41</v>
      </c>
      <c r="C10" s="110"/>
      <c r="D10" s="110"/>
      <c r="E10" s="110"/>
      <c r="F10" s="111"/>
      <c r="G10" s="111"/>
      <c r="H10" s="112"/>
      <c r="I10" s="113"/>
      <c r="J10" s="115"/>
      <c r="K10" s="115"/>
      <c r="L10" s="115"/>
      <c r="M10" s="115"/>
      <c r="N10" s="115"/>
      <c r="O10" s="136"/>
    </row>
    <row r="11" spans="1:18" ht="29" x14ac:dyDescent="0.35">
      <c r="B11" s="106" t="s">
        <v>42</v>
      </c>
      <c r="C11" s="10" t="s">
        <v>43</v>
      </c>
      <c r="D11" s="11" t="s">
        <v>44</v>
      </c>
      <c r="E11" s="11"/>
      <c r="F11" s="41"/>
      <c r="G11" s="41">
        <v>2021</v>
      </c>
      <c r="H11" s="89">
        <v>8.4000000000000005E-2</v>
      </c>
      <c r="I11" s="90">
        <v>6.4000000000000001E-2</v>
      </c>
      <c r="J11" s="92">
        <v>4.9000000000000002E-2</v>
      </c>
      <c r="K11" s="92">
        <v>2.9000000000000001E-2</v>
      </c>
      <c r="L11" s="92">
        <v>6.5000000000000002E-2</v>
      </c>
      <c r="M11" s="92">
        <v>4.7E-2</v>
      </c>
      <c r="N11" s="92">
        <v>6.3E-2</v>
      </c>
      <c r="O11" s="137">
        <v>4.8000000000000001E-2</v>
      </c>
    </row>
    <row r="12" spans="1:18" ht="34.5" customHeight="1" thickBot="1" x14ac:dyDescent="0.4">
      <c r="B12" s="26" t="s">
        <v>45</v>
      </c>
      <c r="C12" s="27" t="s">
        <v>46</v>
      </c>
      <c r="D12" s="28" t="s">
        <v>47</v>
      </c>
      <c r="E12" s="28"/>
      <c r="F12" s="42"/>
      <c r="G12" s="42">
        <v>2021</v>
      </c>
      <c r="H12" s="67"/>
      <c r="I12" s="68"/>
      <c r="J12" s="87">
        <v>770.4</v>
      </c>
      <c r="K12" s="87">
        <v>265.60000000000002</v>
      </c>
      <c r="L12" s="87">
        <v>203.7</v>
      </c>
      <c r="M12" s="87">
        <v>459.4</v>
      </c>
      <c r="N12" s="29" t="s">
        <v>27</v>
      </c>
      <c r="O12" s="138">
        <v>261.89999999999998</v>
      </c>
      <c r="P12" s="7"/>
      <c r="Q12" s="7"/>
      <c r="R12" s="7"/>
    </row>
    <row r="13" spans="1:18" ht="28.5" customHeight="1" x14ac:dyDescent="0.35">
      <c r="B13" s="25" t="s">
        <v>48</v>
      </c>
      <c r="C13" s="10" t="s">
        <v>49</v>
      </c>
      <c r="D13" s="11" t="s">
        <v>50</v>
      </c>
      <c r="E13" s="11"/>
      <c r="F13" s="41"/>
      <c r="G13" s="41">
        <v>2019</v>
      </c>
      <c r="H13" s="63">
        <v>8</v>
      </c>
      <c r="I13" s="64" t="s">
        <v>51</v>
      </c>
      <c r="J13" s="11">
        <v>20</v>
      </c>
      <c r="K13" s="11">
        <v>20</v>
      </c>
      <c r="L13" s="11">
        <v>10</v>
      </c>
      <c r="M13" s="11">
        <v>20</v>
      </c>
      <c r="N13" s="37" t="s">
        <v>27</v>
      </c>
      <c r="O13" s="139">
        <v>0</v>
      </c>
    </row>
    <row r="14" spans="1:18" ht="15" thickBot="1" x14ac:dyDescent="0.4">
      <c r="B14" s="25" t="s">
        <v>52</v>
      </c>
      <c r="C14" s="10" t="s">
        <v>53</v>
      </c>
      <c r="D14" s="11" t="s">
        <v>54</v>
      </c>
      <c r="E14" s="11"/>
      <c r="F14" s="41"/>
      <c r="G14" s="41" t="s">
        <v>55</v>
      </c>
      <c r="H14" s="61">
        <v>15.1</v>
      </c>
      <c r="I14" s="62">
        <v>14.2</v>
      </c>
      <c r="J14" s="13">
        <v>15.3</v>
      </c>
      <c r="K14" s="13">
        <v>19.100000000000001</v>
      </c>
      <c r="L14" s="12">
        <v>15.4</v>
      </c>
      <c r="M14" s="12">
        <v>9.6</v>
      </c>
      <c r="N14" s="13" t="s">
        <v>56</v>
      </c>
      <c r="O14" s="140">
        <v>22.3</v>
      </c>
      <c r="P14" s="20"/>
      <c r="Q14" s="1"/>
      <c r="R14" s="2"/>
    </row>
    <row r="15" spans="1:18" ht="29" hidden="1" x14ac:dyDescent="0.35">
      <c r="B15" s="25" t="s">
        <v>57</v>
      </c>
      <c r="C15" s="18" t="s">
        <v>58</v>
      </c>
      <c r="D15" s="11" t="s">
        <v>59</v>
      </c>
      <c r="E15" s="11"/>
      <c r="F15" s="41"/>
      <c r="G15" s="41"/>
      <c r="H15" s="65"/>
      <c r="I15" s="66"/>
      <c r="J15" s="14"/>
      <c r="K15" s="14"/>
      <c r="L15" s="14"/>
      <c r="M15" s="14"/>
      <c r="N15" s="14"/>
      <c r="O15" s="66"/>
      <c r="P15" s="4"/>
      <c r="Q15" s="4"/>
      <c r="R15" s="4"/>
    </row>
    <row r="16" spans="1:18" x14ac:dyDescent="0.35">
      <c r="B16" s="131" t="s">
        <v>60</v>
      </c>
      <c r="C16" s="124"/>
      <c r="D16" s="125"/>
      <c r="E16" s="125"/>
      <c r="F16" s="126"/>
      <c r="G16" s="126"/>
      <c r="H16" s="127"/>
      <c r="I16" s="128"/>
      <c r="J16" s="125"/>
      <c r="K16" s="125"/>
      <c r="L16" s="125"/>
      <c r="M16" s="125"/>
      <c r="N16" s="125"/>
      <c r="O16" s="128"/>
    </row>
    <row r="17" spans="2:15" ht="30" customHeight="1" x14ac:dyDescent="0.35">
      <c r="B17" s="106" t="s">
        <v>42</v>
      </c>
      <c r="C17" s="10" t="s">
        <v>61</v>
      </c>
      <c r="D17" s="11" t="s">
        <v>62</v>
      </c>
      <c r="E17" s="11"/>
      <c r="F17" s="41"/>
      <c r="G17" s="41">
        <v>2018</v>
      </c>
      <c r="H17" s="61">
        <v>5.2</v>
      </c>
      <c r="I17" s="62">
        <v>5.0999999999999996</v>
      </c>
      <c r="J17" s="14">
        <v>4.8</v>
      </c>
      <c r="K17" s="14">
        <v>5.4</v>
      </c>
      <c r="L17" s="14">
        <v>5.5</v>
      </c>
      <c r="M17" s="14">
        <v>5.2</v>
      </c>
      <c r="N17" s="14">
        <v>4.2</v>
      </c>
      <c r="O17" s="66">
        <v>4.4000000000000004</v>
      </c>
    </row>
    <row r="18" spans="2:15" ht="29" x14ac:dyDescent="0.35">
      <c r="B18" s="25" t="s">
        <v>63</v>
      </c>
      <c r="C18" s="10" t="s">
        <v>64</v>
      </c>
      <c r="D18" s="11" t="s">
        <v>59</v>
      </c>
      <c r="E18" s="11"/>
      <c r="F18" s="41"/>
      <c r="G18" s="41">
        <v>2024</v>
      </c>
      <c r="H18" s="63" t="s">
        <v>51</v>
      </c>
      <c r="I18" s="64" t="s">
        <v>51</v>
      </c>
      <c r="J18" s="15">
        <v>0.27700000000000002</v>
      </c>
      <c r="K18" s="15">
        <v>0.2016</v>
      </c>
      <c r="L18" s="15">
        <v>0.3271</v>
      </c>
      <c r="M18" s="15">
        <v>0.37090000000000001</v>
      </c>
      <c r="N18" s="15">
        <v>0.28239999999999998</v>
      </c>
      <c r="O18" s="141">
        <v>0.13009999999999999</v>
      </c>
    </row>
    <row r="19" spans="2:15" ht="29" x14ac:dyDescent="0.35">
      <c r="B19" s="25" t="s">
        <v>65</v>
      </c>
      <c r="C19" s="10" t="s">
        <v>66</v>
      </c>
      <c r="D19" s="11" t="s">
        <v>67</v>
      </c>
      <c r="E19" s="11"/>
      <c r="F19" s="41"/>
      <c r="G19" s="41">
        <v>2023</v>
      </c>
      <c r="H19" s="63" t="s">
        <v>51</v>
      </c>
      <c r="I19" s="64" t="s">
        <v>51</v>
      </c>
      <c r="J19" s="11">
        <v>16</v>
      </c>
      <c r="K19" s="11">
        <v>12.5</v>
      </c>
      <c r="L19" s="11">
        <v>21.7</v>
      </c>
      <c r="M19" s="11">
        <v>12.7</v>
      </c>
      <c r="N19" s="37" t="s">
        <v>27</v>
      </c>
      <c r="O19" s="139">
        <v>16.2</v>
      </c>
    </row>
    <row r="20" spans="2:15" ht="29" x14ac:dyDescent="0.35">
      <c r="B20" s="154" t="s">
        <v>68</v>
      </c>
      <c r="C20" s="10" t="s">
        <v>69</v>
      </c>
      <c r="D20" s="11" t="s">
        <v>70</v>
      </c>
      <c r="E20" s="11"/>
      <c r="F20" s="41"/>
      <c r="G20" s="41">
        <v>2023</v>
      </c>
      <c r="H20" s="61" t="s">
        <v>71</v>
      </c>
      <c r="I20" s="62" t="s">
        <v>72</v>
      </c>
      <c r="J20" s="13">
        <v>79.5</v>
      </c>
      <c r="K20" s="12">
        <v>198.2</v>
      </c>
      <c r="L20" s="12">
        <v>154.30000000000001</v>
      </c>
      <c r="M20" s="13">
        <v>80.7</v>
      </c>
      <c r="N20" s="14" t="s">
        <v>74</v>
      </c>
      <c r="O20" s="142" t="s">
        <v>75</v>
      </c>
    </row>
    <row r="21" spans="2:15" ht="29" x14ac:dyDescent="0.35">
      <c r="B21" s="154"/>
      <c r="C21" s="10" t="s">
        <v>76</v>
      </c>
      <c r="D21" s="11" t="s">
        <v>70</v>
      </c>
      <c r="E21" s="11"/>
      <c r="F21" s="41"/>
      <c r="G21" s="41" t="s">
        <v>77</v>
      </c>
      <c r="H21" s="61">
        <v>16.5</v>
      </c>
      <c r="I21" s="62">
        <v>28.2</v>
      </c>
      <c r="J21" s="13">
        <v>17.899999999999999</v>
      </c>
      <c r="K21" s="12">
        <v>30</v>
      </c>
      <c r="L21" s="12">
        <v>43</v>
      </c>
      <c r="M21" s="13">
        <v>20.9</v>
      </c>
      <c r="N21" s="37" t="s">
        <v>27</v>
      </c>
      <c r="O21" s="140">
        <v>5.4</v>
      </c>
    </row>
    <row r="22" spans="2:15" s="76" customFormat="1" x14ac:dyDescent="0.35">
      <c r="G22" s="77"/>
      <c r="O22" s="77"/>
    </row>
    <row r="23" spans="2:15" s="76" customFormat="1" x14ac:dyDescent="0.35">
      <c r="G23" s="77"/>
      <c r="O23" s="77"/>
    </row>
    <row r="24" spans="2:15" s="76" customFormat="1" x14ac:dyDescent="0.35">
      <c r="G24" s="77"/>
      <c r="O24" s="77"/>
    </row>
    <row r="25" spans="2:15" s="76" customFormat="1" x14ac:dyDescent="0.35">
      <c r="G25" s="77"/>
      <c r="O25" s="77"/>
    </row>
    <row r="26" spans="2:15" s="76" customFormat="1" x14ac:dyDescent="0.35">
      <c r="G26" s="77"/>
      <c r="O26" s="77"/>
    </row>
    <row r="27" spans="2:15" s="76" customFormat="1" x14ac:dyDescent="0.35">
      <c r="G27" s="77"/>
      <c r="O27" s="77"/>
    </row>
    <row r="28" spans="2:15" s="76" customFormat="1" x14ac:dyDescent="0.35">
      <c r="G28" s="77"/>
      <c r="O28" s="77"/>
    </row>
    <row r="29" spans="2:15" s="76" customFormat="1" x14ac:dyDescent="0.35">
      <c r="G29" s="77"/>
      <c r="O29" s="77"/>
    </row>
    <row r="30" spans="2:15" s="76" customFormat="1" x14ac:dyDescent="0.35">
      <c r="G30" s="77"/>
      <c r="O30" s="77"/>
    </row>
    <row r="31" spans="2:15" s="76" customFormat="1" x14ac:dyDescent="0.35">
      <c r="G31" s="77"/>
      <c r="O31" s="77"/>
    </row>
    <row r="32" spans="2:15" s="76" customFormat="1" x14ac:dyDescent="0.35">
      <c r="G32" s="77"/>
      <c r="O32" s="77"/>
    </row>
    <row r="33" spans="7:15" s="76" customFormat="1" x14ac:dyDescent="0.35">
      <c r="G33" s="77"/>
      <c r="O33" s="77"/>
    </row>
    <row r="34" spans="7:15" s="76" customFormat="1" x14ac:dyDescent="0.35">
      <c r="G34" s="77"/>
      <c r="O34" s="77"/>
    </row>
    <row r="35" spans="7:15" s="76" customFormat="1" x14ac:dyDescent="0.35">
      <c r="G35" s="77"/>
      <c r="O35" s="77"/>
    </row>
    <row r="36" spans="7:15" s="76" customFormat="1" x14ac:dyDescent="0.35">
      <c r="G36" s="77"/>
      <c r="O36" s="77"/>
    </row>
    <row r="37" spans="7:15" s="76" customFormat="1" x14ac:dyDescent="0.35">
      <c r="G37" s="77"/>
      <c r="O37" s="77"/>
    </row>
    <row r="38" spans="7:15" s="76" customFormat="1" x14ac:dyDescent="0.35">
      <c r="G38" s="77"/>
      <c r="O38" s="77"/>
    </row>
    <row r="39" spans="7:15" s="76" customFormat="1" x14ac:dyDescent="0.35">
      <c r="G39" s="77"/>
      <c r="O39" s="77"/>
    </row>
    <row r="40" spans="7:15" s="76" customFormat="1" x14ac:dyDescent="0.35">
      <c r="G40" s="77"/>
      <c r="O40" s="77"/>
    </row>
    <row r="41" spans="7:15" s="76" customFormat="1" x14ac:dyDescent="0.35">
      <c r="G41" s="77"/>
      <c r="O41" s="77"/>
    </row>
    <row r="42" spans="7:15" s="76" customFormat="1" x14ac:dyDescent="0.35">
      <c r="G42" s="77"/>
      <c r="O42" s="77"/>
    </row>
    <row r="43" spans="7:15" s="76" customFormat="1" x14ac:dyDescent="0.35">
      <c r="G43" s="77"/>
      <c r="O43" s="77"/>
    </row>
    <row r="44" spans="7:15" s="76" customFormat="1" x14ac:dyDescent="0.35">
      <c r="G44" s="77"/>
      <c r="O44" s="77"/>
    </row>
    <row r="45" spans="7:15" s="76" customFormat="1" x14ac:dyDescent="0.35">
      <c r="G45" s="77"/>
      <c r="O45" s="77"/>
    </row>
    <row r="46" spans="7:15" s="76" customFormat="1" x14ac:dyDescent="0.35">
      <c r="G46" s="77"/>
      <c r="O46" s="77"/>
    </row>
    <row r="47" spans="7:15" s="76" customFormat="1" x14ac:dyDescent="0.35">
      <c r="G47" s="77"/>
      <c r="O47" s="77"/>
    </row>
    <row r="48" spans="7:15" s="76" customFormat="1" x14ac:dyDescent="0.35">
      <c r="G48" s="77"/>
      <c r="O48" s="77"/>
    </row>
    <row r="49" spans="7:15" s="76" customFormat="1" x14ac:dyDescent="0.35">
      <c r="G49" s="77"/>
      <c r="O49" s="77"/>
    </row>
    <row r="50" spans="7:15" s="76" customFormat="1" x14ac:dyDescent="0.35">
      <c r="G50" s="77"/>
      <c r="O50" s="77"/>
    </row>
    <row r="51" spans="7:15" s="76" customFormat="1" x14ac:dyDescent="0.35">
      <c r="G51" s="77"/>
      <c r="O51" s="77"/>
    </row>
    <row r="52" spans="7:15" s="76" customFormat="1" x14ac:dyDescent="0.35">
      <c r="G52" s="77"/>
      <c r="O52" s="77"/>
    </row>
    <row r="53" spans="7:15" s="76" customFormat="1" x14ac:dyDescent="0.35">
      <c r="G53" s="77"/>
      <c r="O53" s="77"/>
    </row>
    <row r="54" spans="7:15" s="76" customFormat="1" x14ac:dyDescent="0.35">
      <c r="G54" s="77"/>
      <c r="O54" s="77"/>
    </row>
    <row r="55" spans="7:15" s="76" customFormat="1" x14ac:dyDescent="0.35">
      <c r="G55" s="77"/>
      <c r="O55" s="77"/>
    </row>
    <row r="56" spans="7:15" s="76" customFormat="1" x14ac:dyDescent="0.35">
      <c r="G56" s="77"/>
      <c r="O56" s="77"/>
    </row>
    <row r="57" spans="7:15" s="76" customFormat="1" x14ac:dyDescent="0.35">
      <c r="G57" s="77"/>
      <c r="O57" s="77"/>
    </row>
    <row r="58" spans="7:15" s="76" customFormat="1" x14ac:dyDescent="0.35">
      <c r="G58" s="77"/>
      <c r="O58" s="77"/>
    </row>
    <row r="59" spans="7:15" s="76" customFormat="1" x14ac:dyDescent="0.35">
      <c r="G59" s="77"/>
      <c r="O59" s="77"/>
    </row>
    <row r="60" spans="7:15" s="76" customFormat="1" x14ac:dyDescent="0.35">
      <c r="G60" s="77"/>
      <c r="O60" s="77"/>
    </row>
    <row r="61" spans="7:15" s="76" customFormat="1" x14ac:dyDescent="0.35">
      <c r="G61" s="77"/>
      <c r="O61" s="77"/>
    </row>
    <row r="62" spans="7:15" s="76" customFormat="1" x14ac:dyDescent="0.35">
      <c r="G62" s="77"/>
      <c r="O62" s="77"/>
    </row>
    <row r="63" spans="7:15" s="76" customFormat="1" x14ac:dyDescent="0.35">
      <c r="G63" s="77"/>
      <c r="O63" s="77"/>
    </row>
    <row r="64" spans="7:15" s="76" customFormat="1" x14ac:dyDescent="0.35">
      <c r="G64" s="77"/>
      <c r="O64" s="77"/>
    </row>
    <row r="65" spans="7:15" s="76" customFormat="1" x14ac:dyDescent="0.35">
      <c r="G65" s="77"/>
      <c r="O65" s="77"/>
    </row>
    <row r="66" spans="7:15" s="76" customFormat="1" x14ac:dyDescent="0.35">
      <c r="G66" s="77"/>
      <c r="O66" s="77"/>
    </row>
    <row r="67" spans="7:15" s="76" customFormat="1" x14ac:dyDescent="0.35">
      <c r="G67" s="77"/>
      <c r="O67" s="77"/>
    </row>
    <row r="68" spans="7:15" s="76" customFormat="1" x14ac:dyDescent="0.35">
      <c r="G68" s="77"/>
      <c r="O68" s="77"/>
    </row>
    <row r="69" spans="7:15" s="76" customFormat="1" x14ac:dyDescent="0.35">
      <c r="G69" s="77"/>
      <c r="O69" s="77"/>
    </row>
    <row r="70" spans="7:15" s="76" customFormat="1" x14ac:dyDescent="0.35">
      <c r="G70" s="77"/>
      <c r="O70" s="77"/>
    </row>
    <row r="71" spans="7:15" s="76" customFormat="1" x14ac:dyDescent="0.35">
      <c r="G71" s="77"/>
      <c r="O71" s="77"/>
    </row>
    <row r="72" spans="7:15" s="76" customFormat="1" x14ac:dyDescent="0.35">
      <c r="G72" s="77"/>
      <c r="O72" s="77"/>
    </row>
    <row r="73" spans="7:15" s="76" customFormat="1" x14ac:dyDescent="0.35">
      <c r="G73" s="77"/>
      <c r="O73" s="77"/>
    </row>
    <row r="74" spans="7:15" s="76" customFormat="1" x14ac:dyDescent="0.35">
      <c r="G74" s="77"/>
      <c r="O74" s="77"/>
    </row>
    <row r="75" spans="7:15" s="76" customFormat="1" x14ac:dyDescent="0.35">
      <c r="G75" s="77"/>
      <c r="O75" s="77"/>
    </row>
    <row r="76" spans="7:15" s="76" customFormat="1" x14ac:dyDescent="0.35">
      <c r="G76" s="77"/>
      <c r="O76" s="77"/>
    </row>
    <row r="77" spans="7:15" s="76" customFormat="1" x14ac:dyDescent="0.35">
      <c r="G77" s="77"/>
      <c r="O77" s="77"/>
    </row>
    <row r="78" spans="7:15" s="76" customFormat="1" x14ac:dyDescent="0.35">
      <c r="G78" s="77"/>
      <c r="O78" s="77"/>
    </row>
    <row r="79" spans="7:15" s="76" customFormat="1" x14ac:dyDescent="0.35">
      <c r="G79" s="77"/>
      <c r="O79" s="77"/>
    </row>
    <row r="80" spans="7:15" s="76" customFormat="1" x14ac:dyDescent="0.35">
      <c r="G80" s="77"/>
      <c r="O80" s="77"/>
    </row>
    <row r="81" spans="7:15" s="76" customFormat="1" x14ac:dyDescent="0.35">
      <c r="G81" s="77"/>
      <c r="O81" s="77"/>
    </row>
    <row r="82" spans="7:15" s="76" customFormat="1" x14ac:dyDescent="0.35">
      <c r="G82" s="77"/>
      <c r="O82" s="77"/>
    </row>
    <row r="83" spans="7:15" s="76" customFormat="1" x14ac:dyDescent="0.35">
      <c r="G83" s="77"/>
      <c r="O83" s="77"/>
    </row>
    <row r="84" spans="7:15" s="76" customFormat="1" x14ac:dyDescent="0.35">
      <c r="G84" s="77"/>
      <c r="O84" s="77"/>
    </row>
    <row r="85" spans="7:15" s="76" customFormat="1" x14ac:dyDescent="0.35">
      <c r="G85" s="77"/>
      <c r="O85" s="77"/>
    </row>
    <row r="86" spans="7:15" s="76" customFormat="1" x14ac:dyDescent="0.35">
      <c r="G86" s="77"/>
      <c r="O86" s="77"/>
    </row>
    <row r="87" spans="7:15" s="76" customFormat="1" x14ac:dyDescent="0.35">
      <c r="G87" s="77"/>
      <c r="O87" s="77"/>
    </row>
    <row r="88" spans="7:15" s="76" customFormat="1" x14ac:dyDescent="0.35">
      <c r="G88" s="77"/>
      <c r="O88" s="77"/>
    </row>
    <row r="89" spans="7:15" s="76" customFormat="1" x14ac:dyDescent="0.35">
      <c r="G89" s="77"/>
      <c r="O89" s="77"/>
    </row>
    <row r="90" spans="7:15" s="76" customFormat="1" x14ac:dyDescent="0.35">
      <c r="G90" s="77"/>
      <c r="O90" s="77"/>
    </row>
    <row r="91" spans="7:15" s="76" customFormat="1" x14ac:dyDescent="0.35">
      <c r="G91" s="77"/>
      <c r="O91" s="77"/>
    </row>
    <row r="92" spans="7:15" s="76" customFormat="1" x14ac:dyDescent="0.35">
      <c r="G92" s="77"/>
      <c r="O92" s="77"/>
    </row>
    <row r="93" spans="7:15" s="76" customFormat="1" x14ac:dyDescent="0.35">
      <c r="G93" s="77"/>
      <c r="O93" s="77"/>
    </row>
    <row r="94" spans="7:15" s="76" customFormat="1" x14ac:dyDescent="0.35">
      <c r="G94" s="77"/>
      <c r="O94" s="77"/>
    </row>
    <row r="95" spans="7:15" s="76" customFormat="1" x14ac:dyDescent="0.35">
      <c r="G95" s="77"/>
      <c r="O95" s="77"/>
    </row>
    <row r="96" spans="7:15" s="76" customFormat="1" x14ac:dyDescent="0.35">
      <c r="G96" s="77"/>
      <c r="O96" s="77"/>
    </row>
    <row r="97" spans="7:15" s="76" customFormat="1" x14ac:dyDescent="0.35">
      <c r="G97" s="77"/>
      <c r="O97" s="77"/>
    </row>
    <row r="98" spans="7:15" s="76" customFormat="1" x14ac:dyDescent="0.35">
      <c r="G98" s="77"/>
      <c r="O98" s="77"/>
    </row>
    <row r="99" spans="7:15" s="76" customFormat="1" x14ac:dyDescent="0.35">
      <c r="G99" s="77"/>
      <c r="O99" s="77"/>
    </row>
    <row r="100" spans="7:15" s="76" customFormat="1" x14ac:dyDescent="0.35">
      <c r="G100" s="77"/>
      <c r="O100" s="77"/>
    </row>
    <row r="101" spans="7:15" s="76" customFormat="1" x14ac:dyDescent="0.35">
      <c r="G101" s="77"/>
      <c r="O101" s="77"/>
    </row>
    <row r="102" spans="7:15" s="76" customFormat="1" x14ac:dyDescent="0.35">
      <c r="G102" s="77"/>
      <c r="O102" s="77"/>
    </row>
    <row r="103" spans="7:15" s="76" customFormat="1" x14ac:dyDescent="0.35">
      <c r="G103" s="77"/>
      <c r="O103" s="77"/>
    </row>
    <row r="104" spans="7:15" s="76" customFormat="1" x14ac:dyDescent="0.35">
      <c r="G104" s="77"/>
      <c r="O104" s="77"/>
    </row>
    <row r="105" spans="7:15" s="76" customFormat="1" x14ac:dyDescent="0.35">
      <c r="G105" s="77"/>
      <c r="O105" s="77"/>
    </row>
    <row r="106" spans="7:15" s="76" customFormat="1" x14ac:dyDescent="0.35">
      <c r="G106" s="77"/>
      <c r="O106" s="77"/>
    </row>
    <row r="107" spans="7:15" s="76" customFormat="1" x14ac:dyDescent="0.35">
      <c r="G107" s="77"/>
      <c r="O107" s="77"/>
    </row>
    <row r="108" spans="7:15" s="76" customFormat="1" x14ac:dyDescent="0.35">
      <c r="G108" s="77"/>
      <c r="O108" s="77"/>
    </row>
    <row r="109" spans="7:15" s="76" customFormat="1" x14ac:dyDescent="0.35">
      <c r="G109" s="77"/>
      <c r="O109" s="77"/>
    </row>
    <row r="110" spans="7:15" s="76" customFormat="1" x14ac:dyDescent="0.35">
      <c r="G110" s="77"/>
      <c r="O110" s="77"/>
    </row>
    <row r="111" spans="7:15" s="76" customFormat="1" x14ac:dyDescent="0.35">
      <c r="G111" s="77"/>
      <c r="O111" s="77"/>
    </row>
    <row r="112" spans="7:15" s="76" customFormat="1" x14ac:dyDescent="0.35">
      <c r="G112" s="77"/>
      <c r="O112" s="77"/>
    </row>
    <row r="113" spans="7:15" s="76" customFormat="1" x14ac:dyDescent="0.35">
      <c r="G113" s="77"/>
      <c r="O113" s="77"/>
    </row>
    <row r="114" spans="7:15" s="76" customFormat="1" x14ac:dyDescent="0.35">
      <c r="G114" s="77"/>
      <c r="O114" s="77"/>
    </row>
    <row r="115" spans="7:15" s="76" customFormat="1" x14ac:dyDescent="0.35">
      <c r="G115" s="77"/>
      <c r="O115" s="77"/>
    </row>
    <row r="116" spans="7:15" s="76" customFormat="1" x14ac:dyDescent="0.35">
      <c r="G116" s="77"/>
      <c r="O116" s="77"/>
    </row>
    <row r="117" spans="7:15" s="76" customFormat="1" x14ac:dyDescent="0.35">
      <c r="G117" s="77"/>
      <c r="O117" s="77"/>
    </row>
    <row r="118" spans="7:15" s="76" customFormat="1" x14ac:dyDescent="0.35">
      <c r="G118" s="77"/>
      <c r="O118" s="77"/>
    </row>
    <row r="119" spans="7:15" s="76" customFormat="1" x14ac:dyDescent="0.35">
      <c r="G119" s="77"/>
      <c r="O119" s="77"/>
    </row>
    <row r="120" spans="7:15" s="76" customFormat="1" x14ac:dyDescent="0.35">
      <c r="G120" s="77"/>
      <c r="O120" s="77"/>
    </row>
    <row r="121" spans="7:15" s="76" customFormat="1" x14ac:dyDescent="0.35">
      <c r="G121" s="77"/>
      <c r="O121" s="77"/>
    </row>
    <row r="122" spans="7:15" s="76" customFormat="1" x14ac:dyDescent="0.35">
      <c r="G122" s="77"/>
      <c r="O122" s="77"/>
    </row>
    <row r="123" spans="7:15" s="76" customFormat="1" x14ac:dyDescent="0.35">
      <c r="G123" s="77"/>
      <c r="O123" s="77"/>
    </row>
    <row r="124" spans="7:15" s="76" customFormat="1" x14ac:dyDescent="0.35">
      <c r="G124" s="77"/>
      <c r="O124" s="77"/>
    </row>
    <row r="125" spans="7:15" s="76" customFormat="1" x14ac:dyDescent="0.35">
      <c r="G125" s="77"/>
      <c r="O125" s="77"/>
    </row>
    <row r="126" spans="7:15" s="76" customFormat="1" x14ac:dyDescent="0.35">
      <c r="G126" s="77"/>
      <c r="O126" s="77"/>
    </row>
    <row r="127" spans="7:15" s="76" customFormat="1" x14ac:dyDescent="0.35">
      <c r="G127" s="77"/>
      <c r="O127" s="77"/>
    </row>
    <row r="128" spans="7:15" s="76" customFormat="1" x14ac:dyDescent="0.35">
      <c r="G128" s="77"/>
      <c r="O128" s="77"/>
    </row>
    <row r="129" spans="7:15" s="76" customFormat="1" x14ac:dyDescent="0.35">
      <c r="G129" s="77"/>
      <c r="O129" s="77"/>
    </row>
    <row r="130" spans="7:15" s="76" customFormat="1" x14ac:dyDescent="0.35">
      <c r="G130" s="77"/>
      <c r="O130" s="77"/>
    </row>
    <row r="131" spans="7:15" s="76" customFormat="1" x14ac:dyDescent="0.35">
      <c r="G131" s="77"/>
      <c r="O131" s="77"/>
    </row>
    <row r="132" spans="7:15" s="76" customFormat="1" x14ac:dyDescent="0.35">
      <c r="G132" s="77"/>
      <c r="O132" s="77"/>
    </row>
    <row r="133" spans="7:15" s="76" customFormat="1" x14ac:dyDescent="0.35">
      <c r="G133" s="77"/>
      <c r="O133" s="77"/>
    </row>
    <row r="134" spans="7:15" s="76" customFormat="1" x14ac:dyDescent="0.35">
      <c r="G134" s="77"/>
      <c r="O134" s="77"/>
    </row>
    <row r="135" spans="7:15" s="76" customFormat="1" x14ac:dyDescent="0.35">
      <c r="G135" s="77"/>
      <c r="O135" s="77"/>
    </row>
    <row r="136" spans="7:15" s="76" customFormat="1" x14ac:dyDescent="0.35">
      <c r="G136" s="77"/>
      <c r="O136" s="77"/>
    </row>
    <row r="137" spans="7:15" s="76" customFormat="1" x14ac:dyDescent="0.35">
      <c r="G137" s="77"/>
      <c r="O137" s="77"/>
    </row>
    <row r="138" spans="7:15" s="76" customFormat="1" x14ac:dyDescent="0.35">
      <c r="G138" s="77"/>
      <c r="O138" s="77"/>
    </row>
    <row r="139" spans="7:15" s="76" customFormat="1" x14ac:dyDescent="0.35">
      <c r="G139" s="77"/>
      <c r="O139" s="77"/>
    </row>
    <row r="140" spans="7:15" s="76" customFormat="1" x14ac:dyDescent="0.35">
      <c r="G140" s="77"/>
      <c r="O140" s="77"/>
    </row>
    <row r="141" spans="7:15" s="76" customFormat="1" x14ac:dyDescent="0.35">
      <c r="G141" s="77"/>
      <c r="O141" s="77"/>
    </row>
    <row r="142" spans="7:15" s="76" customFormat="1" x14ac:dyDescent="0.35">
      <c r="G142" s="77"/>
      <c r="O142" s="77"/>
    </row>
    <row r="143" spans="7:15" s="76" customFormat="1" x14ac:dyDescent="0.35">
      <c r="G143" s="77"/>
      <c r="O143" s="77"/>
    </row>
    <row r="144" spans="7:15" s="76" customFormat="1" x14ac:dyDescent="0.35">
      <c r="G144" s="77"/>
      <c r="O144" s="77"/>
    </row>
    <row r="145" spans="7:15" s="76" customFormat="1" x14ac:dyDescent="0.35">
      <c r="G145" s="77"/>
      <c r="O145" s="77"/>
    </row>
    <row r="146" spans="7:15" s="76" customFormat="1" x14ac:dyDescent="0.35">
      <c r="G146" s="77"/>
      <c r="O146" s="77"/>
    </row>
    <row r="147" spans="7:15" s="76" customFormat="1" x14ac:dyDescent="0.35">
      <c r="G147" s="77"/>
      <c r="O147" s="77"/>
    </row>
    <row r="148" spans="7:15" s="76" customFormat="1" x14ac:dyDescent="0.35">
      <c r="G148" s="77"/>
      <c r="O148" s="77"/>
    </row>
    <row r="149" spans="7:15" s="76" customFormat="1" x14ac:dyDescent="0.35">
      <c r="G149" s="77"/>
      <c r="O149" s="77"/>
    </row>
    <row r="150" spans="7:15" s="76" customFormat="1" x14ac:dyDescent="0.35">
      <c r="G150" s="77"/>
      <c r="O150" s="77"/>
    </row>
    <row r="151" spans="7:15" s="76" customFormat="1" x14ac:dyDescent="0.35">
      <c r="G151" s="77"/>
      <c r="O151" s="77"/>
    </row>
    <row r="152" spans="7:15" s="76" customFormat="1" x14ac:dyDescent="0.35">
      <c r="G152" s="77"/>
      <c r="O152" s="77"/>
    </row>
    <row r="153" spans="7:15" s="76" customFormat="1" x14ac:dyDescent="0.35">
      <c r="G153" s="77"/>
      <c r="O153" s="77"/>
    </row>
    <row r="154" spans="7:15" s="76" customFormat="1" x14ac:dyDescent="0.35">
      <c r="G154" s="77"/>
      <c r="O154" s="77"/>
    </row>
    <row r="155" spans="7:15" s="76" customFormat="1" x14ac:dyDescent="0.35">
      <c r="G155" s="77"/>
      <c r="O155" s="77"/>
    </row>
    <row r="156" spans="7:15" s="76" customFormat="1" x14ac:dyDescent="0.35">
      <c r="G156" s="77"/>
      <c r="O156" s="77"/>
    </row>
    <row r="157" spans="7:15" s="76" customFormat="1" x14ac:dyDescent="0.35">
      <c r="G157" s="77"/>
      <c r="O157" s="77"/>
    </row>
    <row r="158" spans="7:15" s="76" customFormat="1" x14ac:dyDescent="0.35">
      <c r="G158" s="77"/>
      <c r="O158" s="77"/>
    </row>
    <row r="159" spans="7:15" s="76" customFormat="1" x14ac:dyDescent="0.35">
      <c r="G159" s="77"/>
      <c r="O159" s="77"/>
    </row>
    <row r="160" spans="7:15" s="76" customFormat="1" x14ac:dyDescent="0.35">
      <c r="G160" s="77"/>
      <c r="O160" s="77"/>
    </row>
    <row r="161" spans="7:15" s="76" customFormat="1" x14ac:dyDescent="0.35">
      <c r="G161" s="77"/>
      <c r="O161" s="77"/>
    </row>
    <row r="162" spans="7:15" s="76" customFormat="1" x14ac:dyDescent="0.35">
      <c r="G162" s="77"/>
      <c r="O162" s="77"/>
    </row>
    <row r="163" spans="7:15" s="76" customFormat="1" x14ac:dyDescent="0.35">
      <c r="G163" s="77"/>
      <c r="O163" s="77"/>
    </row>
    <row r="164" spans="7:15" s="76" customFormat="1" x14ac:dyDescent="0.35">
      <c r="G164" s="77"/>
      <c r="O164" s="77"/>
    </row>
    <row r="165" spans="7:15" s="76" customFormat="1" x14ac:dyDescent="0.35">
      <c r="G165" s="77"/>
      <c r="O165" s="77"/>
    </row>
    <row r="166" spans="7:15" s="76" customFormat="1" x14ac:dyDescent="0.35">
      <c r="G166" s="77"/>
      <c r="O166" s="77"/>
    </row>
    <row r="167" spans="7:15" s="76" customFormat="1" x14ac:dyDescent="0.35">
      <c r="G167" s="77"/>
      <c r="O167" s="77"/>
    </row>
    <row r="168" spans="7:15" s="76" customFormat="1" x14ac:dyDescent="0.35">
      <c r="G168" s="77"/>
      <c r="O168" s="77"/>
    </row>
    <row r="169" spans="7:15" s="76" customFormat="1" x14ac:dyDescent="0.35">
      <c r="G169" s="77"/>
      <c r="O169" s="77"/>
    </row>
    <row r="170" spans="7:15" s="76" customFormat="1" x14ac:dyDescent="0.35">
      <c r="G170" s="77"/>
      <c r="O170" s="77"/>
    </row>
    <row r="171" spans="7:15" s="76" customFormat="1" x14ac:dyDescent="0.35">
      <c r="G171" s="77"/>
      <c r="O171" s="77"/>
    </row>
    <row r="172" spans="7:15" s="76" customFormat="1" x14ac:dyDescent="0.35">
      <c r="G172" s="77"/>
      <c r="O172" s="77"/>
    </row>
    <row r="173" spans="7:15" s="76" customFormat="1" x14ac:dyDescent="0.35">
      <c r="G173" s="77"/>
      <c r="O173" s="77"/>
    </row>
    <row r="174" spans="7:15" s="76" customFormat="1" x14ac:dyDescent="0.35">
      <c r="G174" s="77"/>
      <c r="O174" s="77"/>
    </row>
    <row r="175" spans="7:15" s="76" customFormat="1" x14ac:dyDescent="0.35">
      <c r="G175" s="77"/>
      <c r="O175" s="77"/>
    </row>
    <row r="176" spans="7:15" s="76" customFormat="1" x14ac:dyDescent="0.35">
      <c r="G176" s="77"/>
      <c r="O176" s="77"/>
    </row>
    <row r="177" spans="7:15" s="76" customFormat="1" x14ac:dyDescent="0.35">
      <c r="G177" s="77"/>
      <c r="O177" s="77"/>
    </row>
    <row r="178" spans="7:15" s="76" customFormat="1" x14ac:dyDescent="0.35">
      <c r="G178" s="77"/>
      <c r="O178" s="77"/>
    </row>
    <row r="179" spans="7:15" s="76" customFormat="1" x14ac:dyDescent="0.35">
      <c r="G179" s="77"/>
      <c r="O179" s="77"/>
    </row>
    <row r="180" spans="7:15" s="76" customFormat="1" x14ac:dyDescent="0.35">
      <c r="G180" s="77"/>
      <c r="O180" s="77"/>
    </row>
    <row r="181" spans="7:15" s="76" customFormat="1" x14ac:dyDescent="0.35">
      <c r="G181" s="77"/>
      <c r="O181" s="77"/>
    </row>
    <row r="182" spans="7:15" s="76" customFormat="1" x14ac:dyDescent="0.35">
      <c r="G182" s="77"/>
      <c r="O182" s="77"/>
    </row>
    <row r="183" spans="7:15" s="76" customFormat="1" x14ac:dyDescent="0.35">
      <c r="G183" s="77"/>
      <c r="O183" s="77"/>
    </row>
    <row r="184" spans="7:15" s="76" customFormat="1" x14ac:dyDescent="0.35">
      <c r="G184" s="77"/>
      <c r="O184" s="77"/>
    </row>
    <row r="185" spans="7:15" s="76" customFormat="1" x14ac:dyDescent="0.35">
      <c r="G185" s="77"/>
      <c r="O185" s="77"/>
    </row>
    <row r="186" spans="7:15" s="76" customFormat="1" x14ac:dyDescent="0.35">
      <c r="G186" s="77"/>
      <c r="O186" s="77"/>
    </row>
    <row r="187" spans="7:15" s="76" customFormat="1" x14ac:dyDescent="0.35">
      <c r="G187" s="77"/>
      <c r="O187" s="77"/>
    </row>
    <row r="188" spans="7:15" s="76" customFormat="1" x14ac:dyDescent="0.35">
      <c r="G188" s="77"/>
      <c r="O188" s="77"/>
    </row>
    <row r="189" spans="7:15" s="76" customFormat="1" x14ac:dyDescent="0.35">
      <c r="G189" s="77"/>
      <c r="O189" s="77"/>
    </row>
    <row r="190" spans="7:15" s="76" customFormat="1" x14ac:dyDescent="0.35">
      <c r="G190" s="77"/>
      <c r="O190" s="77"/>
    </row>
    <row r="191" spans="7:15" s="76" customFormat="1" x14ac:dyDescent="0.35">
      <c r="G191" s="77"/>
      <c r="O191" s="77"/>
    </row>
    <row r="192" spans="7:15" s="76" customFormat="1" x14ac:dyDescent="0.35">
      <c r="G192" s="77"/>
      <c r="O192" s="77"/>
    </row>
    <row r="193" spans="7:15" s="76" customFormat="1" x14ac:dyDescent="0.35">
      <c r="G193" s="77"/>
      <c r="O193" s="77"/>
    </row>
    <row r="194" spans="7:15" s="76" customFormat="1" x14ac:dyDescent="0.35">
      <c r="G194" s="77"/>
      <c r="O194" s="77"/>
    </row>
    <row r="195" spans="7:15" s="76" customFormat="1" x14ac:dyDescent="0.35">
      <c r="G195" s="77"/>
      <c r="O195" s="77"/>
    </row>
    <row r="196" spans="7:15" s="76" customFormat="1" x14ac:dyDescent="0.35">
      <c r="G196" s="77"/>
      <c r="O196" s="77"/>
    </row>
    <row r="197" spans="7:15" s="76" customFormat="1" x14ac:dyDescent="0.35">
      <c r="G197" s="77"/>
      <c r="O197" s="77"/>
    </row>
    <row r="198" spans="7:15" s="76" customFormat="1" x14ac:dyDescent="0.35">
      <c r="G198" s="77"/>
      <c r="O198" s="77"/>
    </row>
    <row r="199" spans="7:15" s="76" customFormat="1" x14ac:dyDescent="0.35">
      <c r="G199" s="77"/>
      <c r="O199" s="77"/>
    </row>
    <row r="200" spans="7:15" s="76" customFormat="1" x14ac:dyDescent="0.35">
      <c r="G200" s="77"/>
      <c r="O200" s="77"/>
    </row>
    <row r="201" spans="7:15" s="76" customFormat="1" x14ac:dyDescent="0.35">
      <c r="G201" s="77"/>
      <c r="O201" s="77"/>
    </row>
    <row r="202" spans="7:15" s="76" customFormat="1" x14ac:dyDescent="0.35">
      <c r="G202" s="77"/>
      <c r="O202" s="77"/>
    </row>
    <row r="203" spans="7:15" s="76" customFormat="1" x14ac:dyDescent="0.35">
      <c r="G203" s="77"/>
      <c r="O203" s="77"/>
    </row>
    <row r="204" spans="7:15" s="76" customFormat="1" x14ac:dyDescent="0.35">
      <c r="G204" s="77"/>
      <c r="O204" s="77"/>
    </row>
    <row r="205" spans="7:15" s="76" customFormat="1" x14ac:dyDescent="0.35">
      <c r="G205" s="77"/>
      <c r="O205" s="77"/>
    </row>
    <row r="206" spans="7:15" s="76" customFormat="1" x14ac:dyDescent="0.35">
      <c r="G206" s="77"/>
      <c r="O206" s="77"/>
    </row>
    <row r="207" spans="7:15" s="76" customFormat="1" x14ac:dyDescent="0.35">
      <c r="G207" s="77"/>
      <c r="O207" s="77"/>
    </row>
    <row r="208" spans="7:15" s="76" customFormat="1" x14ac:dyDescent="0.35">
      <c r="G208" s="77"/>
      <c r="O208" s="77"/>
    </row>
    <row r="209" spans="7:15" s="76" customFormat="1" x14ac:dyDescent="0.35">
      <c r="G209" s="77"/>
      <c r="O209" s="77"/>
    </row>
    <row r="210" spans="7:15" s="76" customFormat="1" x14ac:dyDescent="0.35">
      <c r="G210" s="77"/>
      <c r="O210" s="77"/>
    </row>
    <row r="211" spans="7:15" s="76" customFormat="1" x14ac:dyDescent="0.35">
      <c r="G211" s="77"/>
      <c r="O211" s="77"/>
    </row>
    <row r="212" spans="7:15" s="76" customFormat="1" x14ac:dyDescent="0.35">
      <c r="G212" s="77"/>
      <c r="O212" s="77"/>
    </row>
    <row r="213" spans="7:15" s="76" customFormat="1" x14ac:dyDescent="0.35">
      <c r="G213" s="77"/>
      <c r="O213" s="77"/>
    </row>
    <row r="214" spans="7:15" s="76" customFormat="1" x14ac:dyDescent="0.35">
      <c r="G214" s="77"/>
      <c r="O214" s="77"/>
    </row>
    <row r="215" spans="7:15" s="76" customFormat="1" x14ac:dyDescent="0.35">
      <c r="G215" s="77"/>
      <c r="O215" s="77"/>
    </row>
    <row r="216" spans="7:15" s="76" customFormat="1" x14ac:dyDescent="0.35">
      <c r="G216" s="77"/>
      <c r="O216" s="77"/>
    </row>
    <row r="217" spans="7:15" s="76" customFormat="1" x14ac:dyDescent="0.35">
      <c r="G217" s="77"/>
      <c r="O217" s="77"/>
    </row>
    <row r="218" spans="7:15" s="76" customFormat="1" x14ac:dyDescent="0.35">
      <c r="G218" s="77"/>
      <c r="O218" s="77"/>
    </row>
    <row r="219" spans="7:15" s="76" customFormat="1" x14ac:dyDescent="0.35">
      <c r="G219" s="77"/>
      <c r="O219" s="77"/>
    </row>
    <row r="220" spans="7:15" s="76" customFormat="1" x14ac:dyDescent="0.35">
      <c r="G220" s="77"/>
      <c r="O220" s="77"/>
    </row>
    <row r="221" spans="7:15" s="76" customFormat="1" x14ac:dyDescent="0.35">
      <c r="G221" s="77"/>
      <c r="O221" s="77"/>
    </row>
    <row r="222" spans="7:15" s="76" customFormat="1" x14ac:dyDescent="0.35">
      <c r="G222" s="77"/>
      <c r="O222" s="77"/>
    </row>
    <row r="223" spans="7:15" s="76" customFormat="1" x14ac:dyDescent="0.35">
      <c r="G223" s="77"/>
      <c r="O223" s="77"/>
    </row>
    <row r="224" spans="7:15" s="76" customFormat="1" x14ac:dyDescent="0.35">
      <c r="G224" s="77"/>
      <c r="O224" s="77"/>
    </row>
    <row r="225" spans="7:15" s="76" customFormat="1" x14ac:dyDescent="0.35">
      <c r="G225" s="77"/>
      <c r="O225" s="77"/>
    </row>
    <row r="226" spans="7:15" s="76" customFormat="1" x14ac:dyDescent="0.35">
      <c r="G226" s="77"/>
      <c r="O226" s="77"/>
    </row>
    <row r="227" spans="7:15" s="76" customFormat="1" x14ac:dyDescent="0.35">
      <c r="G227" s="77"/>
      <c r="O227" s="77"/>
    </row>
    <row r="228" spans="7:15" s="76" customFormat="1" x14ac:dyDescent="0.35">
      <c r="G228" s="77"/>
      <c r="O228" s="77"/>
    </row>
    <row r="229" spans="7:15" s="76" customFormat="1" x14ac:dyDescent="0.35">
      <c r="G229" s="77"/>
      <c r="O229" s="77"/>
    </row>
    <row r="230" spans="7:15" s="76" customFormat="1" x14ac:dyDescent="0.35">
      <c r="G230" s="77"/>
      <c r="O230" s="77"/>
    </row>
    <row r="231" spans="7:15" s="76" customFormat="1" x14ac:dyDescent="0.35">
      <c r="G231" s="77"/>
      <c r="O231" s="77"/>
    </row>
    <row r="232" spans="7:15" s="76" customFormat="1" x14ac:dyDescent="0.35">
      <c r="G232" s="77"/>
      <c r="O232" s="77"/>
    </row>
    <row r="233" spans="7:15" s="76" customFormat="1" x14ac:dyDescent="0.35">
      <c r="G233" s="77"/>
      <c r="O233" s="77"/>
    </row>
    <row r="234" spans="7:15" s="76" customFormat="1" x14ac:dyDescent="0.35">
      <c r="G234" s="77"/>
      <c r="O234" s="77"/>
    </row>
    <row r="235" spans="7:15" s="76" customFormat="1" x14ac:dyDescent="0.35">
      <c r="G235" s="77"/>
      <c r="O235" s="77"/>
    </row>
    <row r="236" spans="7:15" s="76" customFormat="1" x14ac:dyDescent="0.35">
      <c r="G236" s="77"/>
      <c r="O236" s="77"/>
    </row>
    <row r="237" spans="7:15" s="76" customFormat="1" x14ac:dyDescent="0.35">
      <c r="G237" s="77"/>
      <c r="O237" s="77"/>
    </row>
    <row r="238" spans="7:15" s="76" customFormat="1" x14ac:dyDescent="0.35">
      <c r="G238" s="77"/>
      <c r="O238" s="77"/>
    </row>
    <row r="239" spans="7:15" s="76" customFormat="1" x14ac:dyDescent="0.35">
      <c r="G239" s="77"/>
      <c r="O239" s="77"/>
    </row>
    <row r="240" spans="7:15" s="76" customFormat="1" x14ac:dyDescent="0.35">
      <c r="G240" s="77"/>
      <c r="O240" s="77"/>
    </row>
    <row r="241" spans="7:15" s="76" customFormat="1" x14ac:dyDescent="0.35">
      <c r="G241" s="77"/>
      <c r="O241" s="77"/>
    </row>
    <row r="242" spans="7:15" s="76" customFormat="1" x14ac:dyDescent="0.35">
      <c r="G242" s="77"/>
      <c r="O242" s="77"/>
    </row>
    <row r="243" spans="7:15" s="76" customFormat="1" x14ac:dyDescent="0.35">
      <c r="G243" s="77"/>
      <c r="O243" s="77"/>
    </row>
    <row r="244" spans="7:15" s="76" customFormat="1" x14ac:dyDescent="0.35">
      <c r="G244" s="77"/>
      <c r="O244" s="77"/>
    </row>
    <row r="245" spans="7:15" s="76" customFormat="1" x14ac:dyDescent="0.35">
      <c r="G245" s="77"/>
      <c r="O245" s="77"/>
    </row>
    <row r="246" spans="7:15" s="76" customFormat="1" x14ac:dyDescent="0.35">
      <c r="G246" s="77"/>
      <c r="O246" s="77"/>
    </row>
    <row r="247" spans="7:15" s="76" customFormat="1" x14ac:dyDescent="0.35">
      <c r="G247" s="77"/>
      <c r="O247" s="77"/>
    </row>
    <row r="248" spans="7:15" s="76" customFormat="1" x14ac:dyDescent="0.35">
      <c r="G248" s="77"/>
      <c r="O248" s="77"/>
    </row>
    <row r="249" spans="7:15" s="76" customFormat="1" x14ac:dyDescent="0.35">
      <c r="G249" s="77"/>
      <c r="O249" s="77"/>
    </row>
    <row r="250" spans="7:15" s="76" customFormat="1" x14ac:dyDescent="0.35">
      <c r="G250" s="77"/>
      <c r="O250" s="77"/>
    </row>
    <row r="251" spans="7:15" s="76" customFormat="1" x14ac:dyDescent="0.35">
      <c r="G251" s="77"/>
      <c r="O251" s="77"/>
    </row>
    <row r="252" spans="7:15" s="76" customFormat="1" x14ac:dyDescent="0.35">
      <c r="G252" s="77"/>
      <c r="O252" s="77"/>
    </row>
    <row r="253" spans="7:15" s="76" customFormat="1" x14ac:dyDescent="0.35">
      <c r="G253" s="77"/>
      <c r="O253" s="77"/>
    </row>
    <row r="254" spans="7:15" s="76" customFormat="1" x14ac:dyDescent="0.35">
      <c r="G254" s="77"/>
      <c r="O254" s="77"/>
    </row>
    <row r="255" spans="7:15" s="76" customFormat="1" x14ac:dyDescent="0.35">
      <c r="G255" s="77"/>
      <c r="O255" s="77"/>
    </row>
    <row r="256" spans="7:15" s="76" customFormat="1" x14ac:dyDescent="0.35">
      <c r="G256" s="77"/>
      <c r="O256" s="77"/>
    </row>
    <row r="257" spans="7:15" s="76" customFormat="1" x14ac:dyDescent="0.35">
      <c r="G257" s="77"/>
      <c r="O257" s="77"/>
    </row>
    <row r="258" spans="7:15" s="76" customFormat="1" x14ac:dyDescent="0.35">
      <c r="G258" s="77"/>
      <c r="O258" s="77"/>
    </row>
    <row r="259" spans="7:15" s="76" customFormat="1" x14ac:dyDescent="0.35">
      <c r="G259" s="77"/>
      <c r="O259" s="77"/>
    </row>
    <row r="260" spans="7:15" s="76" customFormat="1" x14ac:dyDescent="0.35">
      <c r="G260" s="77"/>
      <c r="O260" s="77"/>
    </row>
    <row r="261" spans="7:15" s="76" customFormat="1" x14ac:dyDescent="0.35">
      <c r="G261" s="77"/>
      <c r="O261" s="77"/>
    </row>
    <row r="262" spans="7:15" s="76" customFormat="1" x14ac:dyDescent="0.35">
      <c r="G262" s="77"/>
      <c r="O262" s="77"/>
    </row>
    <row r="263" spans="7:15" s="76" customFormat="1" x14ac:dyDescent="0.35">
      <c r="G263" s="77"/>
      <c r="O263" s="77"/>
    </row>
    <row r="264" spans="7:15" s="76" customFormat="1" x14ac:dyDescent="0.35">
      <c r="G264" s="77"/>
      <c r="O264" s="77"/>
    </row>
    <row r="265" spans="7:15" s="76" customFormat="1" x14ac:dyDescent="0.35">
      <c r="G265" s="77"/>
      <c r="O265" s="77"/>
    </row>
    <row r="266" spans="7:15" s="76" customFormat="1" x14ac:dyDescent="0.35">
      <c r="G266" s="77"/>
      <c r="O266" s="77"/>
    </row>
    <row r="267" spans="7:15" s="76" customFormat="1" x14ac:dyDescent="0.35">
      <c r="G267" s="77"/>
      <c r="O267" s="77"/>
    </row>
    <row r="268" spans="7:15" s="76" customFormat="1" x14ac:dyDescent="0.35">
      <c r="G268" s="77"/>
      <c r="O268" s="77"/>
    </row>
    <row r="269" spans="7:15" s="76" customFormat="1" x14ac:dyDescent="0.35">
      <c r="G269" s="77"/>
      <c r="O269" s="77"/>
    </row>
    <row r="270" spans="7:15" s="76" customFormat="1" x14ac:dyDescent="0.35">
      <c r="G270" s="77"/>
      <c r="O270" s="77"/>
    </row>
    <row r="271" spans="7:15" s="76" customFormat="1" x14ac:dyDescent="0.35">
      <c r="G271" s="77"/>
      <c r="O271" s="77"/>
    </row>
    <row r="272" spans="7:15" s="76" customFormat="1" x14ac:dyDescent="0.35">
      <c r="G272" s="77"/>
      <c r="O272" s="77"/>
    </row>
    <row r="273" spans="7:15" s="76" customFormat="1" x14ac:dyDescent="0.35">
      <c r="G273" s="77"/>
      <c r="O273" s="77"/>
    </row>
    <row r="274" spans="7:15" s="76" customFormat="1" x14ac:dyDescent="0.35">
      <c r="G274" s="77"/>
      <c r="O274" s="77"/>
    </row>
    <row r="275" spans="7:15" s="76" customFormat="1" x14ac:dyDescent="0.35">
      <c r="G275" s="77"/>
      <c r="O275" s="77"/>
    </row>
    <row r="276" spans="7:15" s="76" customFormat="1" x14ac:dyDescent="0.35">
      <c r="G276" s="77"/>
      <c r="O276" s="77"/>
    </row>
    <row r="277" spans="7:15" s="76" customFormat="1" x14ac:dyDescent="0.35">
      <c r="G277" s="77"/>
      <c r="O277" s="77"/>
    </row>
    <row r="278" spans="7:15" s="76" customFormat="1" x14ac:dyDescent="0.35">
      <c r="G278" s="77"/>
      <c r="O278" s="77"/>
    </row>
    <row r="279" spans="7:15" s="76" customFormat="1" x14ac:dyDescent="0.35">
      <c r="G279" s="77"/>
      <c r="O279" s="77"/>
    </row>
    <row r="280" spans="7:15" s="76" customFormat="1" x14ac:dyDescent="0.35">
      <c r="G280" s="77"/>
      <c r="O280" s="77"/>
    </row>
    <row r="281" spans="7:15" s="76" customFormat="1" x14ac:dyDescent="0.35">
      <c r="G281" s="77"/>
      <c r="O281" s="77"/>
    </row>
    <row r="282" spans="7:15" s="76" customFormat="1" x14ac:dyDescent="0.35">
      <c r="G282" s="77"/>
      <c r="O282" s="77"/>
    </row>
    <row r="283" spans="7:15" s="76" customFormat="1" x14ac:dyDescent="0.35">
      <c r="G283" s="77"/>
      <c r="O283" s="77"/>
    </row>
    <row r="284" spans="7:15" s="76" customFormat="1" x14ac:dyDescent="0.35">
      <c r="G284" s="77"/>
      <c r="O284" s="77"/>
    </row>
    <row r="285" spans="7:15" s="76" customFormat="1" x14ac:dyDescent="0.35">
      <c r="G285" s="77"/>
      <c r="O285" s="77"/>
    </row>
    <row r="286" spans="7:15" s="76" customFormat="1" x14ac:dyDescent="0.35">
      <c r="G286" s="77"/>
      <c r="O286" s="77"/>
    </row>
    <row r="287" spans="7:15" s="76" customFormat="1" x14ac:dyDescent="0.35">
      <c r="G287" s="77"/>
      <c r="O287" s="77"/>
    </row>
    <row r="288" spans="7:15" s="76" customFormat="1" x14ac:dyDescent="0.35">
      <c r="G288" s="77"/>
      <c r="O288" s="77"/>
    </row>
    <row r="289" spans="7:15" s="76" customFormat="1" x14ac:dyDescent="0.35">
      <c r="G289" s="77"/>
      <c r="O289" s="77"/>
    </row>
    <row r="290" spans="7:15" s="76" customFormat="1" x14ac:dyDescent="0.35">
      <c r="G290" s="77"/>
      <c r="O290" s="77"/>
    </row>
    <row r="291" spans="7:15" s="76" customFormat="1" x14ac:dyDescent="0.35">
      <c r="G291" s="77"/>
      <c r="O291" s="77"/>
    </row>
    <row r="292" spans="7:15" s="76" customFormat="1" x14ac:dyDescent="0.35">
      <c r="G292" s="77"/>
      <c r="O292" s="77"/>
    </row>
    <row r="293" spans="7:15" s="76" customFormat="1" x14ac:dyDescent="0.35">
      <c r="G293" s="77"/>
      <c r="O293" s="77"/>
    </row>
    <row r="294" spans="7:15" s="76" customFormat="1" x14ac:dyDescent="0.35">
      <c r="G294" s="77"/>
      <c r="O294" s="77"/>
    </row>
    <row r="295" spans="7:15" s="76" customFormat="1" x14ac:dyDescent="0.35">
      <c r="G295" s="77"/>
      <c r="O295" s="77"/>
    </row>
    <row r="296" spans="7:15" s="76" customFormat="1" x14ac:dyDescent="0.35">
      <c r="G296" s="77"/>
      <c r="O296" s="77"/>
    </row>
    <row r="297" spans="7:15" s="76" customFormat="1" x14ac:dyDescent="0.35">
      <c r="G297" s="77"/>
      <c r="O297" s="77"/>
    </row>
    <row r="298" spans="7:15" s="76" customFormat="1" x14ac:dyDescent="0.35">
      <c r="G298" s="77"/>
      <c r="O298" s="77"/>
    </row>
    <row r="299" spans="7:15" s="76" customFormat="1" x14ac:dyDescent="0.35">
      <c r="G299" s="77"/>
      <c r="O299" s="77"/>
    </row>
    <row r="300" spans="7:15" s="76" customFormat="1" x14ac:dyDescent="0.35">
      <c r="G300" s="77"/>
      <c r="O300" s="77"/>
    </row>
    <row r="301" spans="7:15" s="76" customFormat="1" x14ac:dyDescent="0.35">
      <c r="G301" s="77"/>
      <c r="O301" s="77"/>
    </row>
    <row r="302" spans="7:15" s="76" customFormat="1" x14ac:dyDescent="0.35">
      <c r="G302" s="77"/>
      <c r="O302" s="77"/>
    </row>
    <row r="303" spans="7:15" s="76" customFormat="1" x14ac:dyDescent="0.35">
      <c r="G303" s="77"/>
      <c r="O303" s="77"/>
    </row>
    <row r="304" spans="7:15" s="76" customFormat="1" x14ac:dyDescent="0.35">
      <c r="G304" s="77"/>
      <c r="O304" s="77"/>
    </row>
    <row r="305" spans="7:15" s="76" customFormat="1" x14ac:dyDescent="0.35">
      <c r="G305" s="77"/>
      <c r="O305" s="77"/>
    </row>
    <row r="306" spans="7:15" s="76" customFormat="1" x14ac:dyDescent="0.35">
      <c r="G306" s="77"/>
      <c r="O306" s="77"/>
    </row>
    <row r="307" spans="7:15" s="76" customFormat="1" x14ac:dyDescent="0.35">
      <c r="G307" s="77"/>
      <c r="O307" s="77"/>
    </row>
    <row r="308" spans="7:15" s="76" customFormat="1" x14ac:dyDescent="0.35">
      <c r="G308" s="77"/>
      <c r="O308" s="77"/>
    </row>
    <row r="309" spans="7:15" s="76" customFormat="1" x14ac:dyDescent="0.35">
      <c r="G309" s="77"/>
      <c r="O309" s="77"/>
    </row>
    <row r="310" spans="7:15" s="76" customFormat="1" x14ac:dyDescent="0.35">
      <c r="G310" s="77"/>
      <c r="O310" s="77"/>
    </row>
    <row r="311" spans="7:15" s="76" customFormat="1" x14ac:dyDescent="0.35">
      <c r="G311" s="77"/>
      <c r="O311" s="77"/>
    </row>
    <row r="312" spans="7:15" s="76" customFormat="1" x14ac:dyDescent="0.35">
      <c r="G312" s="77"/>
      <c r="O312" s="77"/>
    </row>
    <row r="313" spans="7:15" s="76" customFormat="1" x14ac:dyDescent="0.35">
      <c r="G313" s="77"/>
      <c r="O313" s="77"/>
    </row>
    <row r="314" spans="7:15" s="76" customFormat="1" x14ac:dyDescent="0.35">
      <c r="G314" s="77"/>
      <c r="O314" s="77"/>
    </row>
    <row r="315" spans="7:15" s="76" customFormat="1" x14ac:dyDescent="0.35">
      <c r="G315" s="77"/>
      <c r="O315" s="77"/>
    </row>
    <row r="316" spans="7:15" s="76" customFormat="1" x14ac:dyDescent="0.35">
      <c r="G316" s="77"/>
      <c r="O316" s="77"/>
    </row>
    <row r="317" spans="7:15" s="76" customFormat="1" x14ac:dyDescent="0.35">
      <c r="G317" s="77"/>
      <c r="O317" s="77"/>
    </row>
    <row r="318" spans="7:15" s="76" customFormat="1" x14ac:dyDescent="0.35">
      <c r="G318" s="77"/>
      <c r="O318" s="77"/>
    </row>
    <row r="319" spans="7:15" s="76" customFormat="1" x14ac:dyDescent="0.35">
      <c r="G319" s="77"/>
      <c r="O319" s="77"/>
    </row>
    <row r="320" spans="7:15" s="76" customFormat="1" x14ac:dyDescent="0.35">
      <c r="G320" s="77"/>
      <c r="O320" s="77"/>
    </row>
    <row r="321" spans="7:15" s="76" customFormat="1" x14ac:dyDescent="0.35">
      <c r="G321" s="77"/>
      <c r="O321" s="77"/>
    </row>
    <row r="322" spans="7:15" s="76" customFormat="1" x14ac:dyDescent="0.35">
      <c r="G322" s="77"/>
      <c r="O322" s="77"/>
    </row>
    <row r="323" spans="7:15" s="76" customFormat="1" x14ac:dyDescent="0.35">
      <c r="G323" s="77"/>
      <c r="O323" s="77"/>
    </row>
    <row r="324" spans="7:15" s="76" customFormat="1" x14ac:dyDescent="0.35">
      <c r="G324" s="77"/>
      <c r="O324" s="77"/>
    </row>
    <row r="325" spans="7:15" s="76" customFormat="1" x14ac:dyDescent="0.35">
      <c r="G325" s="77"/>
      <c r="O325" s="77"/>
    </row>
    <row r="326" spans="7:15" s="76" customFormat="1" x14ac:dyDescent="0.35">
      <c r="G326" s="77"/>
      <c r="O326" s="77"/>
    </row>
    <row r="327" spans="7:15" s="76" customFormat="1" x14ac:dyDescent="0.35">
      <c r="G327" s="77"/>
      <c r="O327" s="77"/>
    </row>
    <row r="328" spans="7:15" s="76" customFormat="1" x14ac:dyDescent="0.35">
      <c r="G328" s="77"/>
      <c r="O328" s="77"/>
    </row>
    <row r="329" spans="7:15" s="76" customFormat="1" x14ac:dyDescent="0.35">
      <c r="G329" s="77"/>
      <c r="O329" s="77"/>
    </row>
    <row r="330" spans="7:15" s="76" customFormat="1" x14ac:dyDescent="0.35">
      <c r="G330" s="77"/>
      <c r="O330" s="77"/>
    </row>
    <row r="331" spans="7:15" s="76" customFormat="1" x14ac:dyDescent="0.35">
      <c r="G331" s="77"/>
      <c r="O331" s="77"/>
    </row>
    <row r="332" spans="7:15" s="76" customFormat="1" x14ac:dyDescent="0.35">
      <c r="G332" s="77"/>
      <c r="O332" s="77"/>
    </row>
    <row r="333" spans="7:15" s="76" customFormat="1" x14ac:dyDescent="0.35">
      <c r="G333" s="77"/>
      <c r="O333" s="77"/>
    </row>
    <row r="334" spans="7:15" s="76" customFormat="1" x14ac:dyDescent="0.35">
      <c r="G334" s="77"/>
      <c r="O334" s="77"/>
    </row>
    <row r="335" spans="7:15" s="76" customFormat="1" x14ac:dyDescent="0.35">
      <c r="G335" s="77"/>
      <c r="O335" s="77"/>
    </row>
    <row r="336" spans="7:15" s="76" customFormat="1" x14ac:dyDescent="0.35">
      <c r="G336" s="77"/>
      <c r="O336" s="77"/>
    </row>
    <row r="337" spans="7:15" s="76" customFormat="1" x14ac:dyDescent="0.35">
      <c r="G337" s="77"/>
      <c r="O337" s="77"/>
    </row>
    <row r="338" spans="7:15" s="76" customFormat="1" x14ac:dyDescent="0.35">
      <c r="G338" s="77"/>
      <c r="O338" s="77"/>
    </row>
    <row r="339" spans="7:15" s="76" customFormat="1" x14ac:dyDescent="0.35">
      <c r="G339" s="77"/>
      <c r="O339" s="77"/>
    </row>
    <row r="340" spans="7:15" s="76" customFormat="1" x14ac:dyDescent="0.35">
      <c r="G340" s="77"/>
      <c r="O340" s="77"/>
    </row>
    <row r="341" spans="7:15" s="76" customFormat="1" x14ac:dyDescent="0.35">
      <c r="G341" s="77"/>
      <c r="O341" s="77"/>
    </row>
    <row r="342" spans="7:15" s="76" customFormat="1" x14ac:dyDescent="0.35">
      <c r="G342" s="77"/>
      <c r="O342" s="77"/>
    </row>
    <row r="343" spans="7:15" s="76" customFormat="1" x14ac:dyDescent="0.35">
      <c r="G343" s="77"/>
      <c r="O343" s="77"/>
    </row>
    <row r="344" spans="7:15" s="76" customFormat="1" x14ac:dyDescent="0.35">
      <c r="G344" s="77"/>
      <c r="O344" s="77"/>
    </row>
    <row r="345" spans="7:15" s="76" customFormat="1" x14ac:dyDescent="0.35">
      <c r="G345" s="77"/>
      <c r="O345" s="77"/>
    </row>
    <row r="346" spans="7:15" s="76" customFormat="1" x14ac:dyDescent="0.35">
      <c r="G346" s="77"/>
      <c r="O346" s="77"/>
    </row>
    <row r="347" spans="7:15" s="76" customFormat="1" x14ac:dyDescent="0.35">
      <c r="G347" s="77"/>
      <c r="O347" s="77"/>
    </row>
    <row r="348" spans="7:15" s="76" customFormat="1" x14ac:dyDescent="0.35">
      <c r="G348" s="77"/>
      <c r="O348" s="77"/>
    </row>
    <row r="349" spans="7:15" s="76" customFormat="1" x14ac:dyDescent="0.35">
      <c r="G349" s="77"/>
      <c r="O349" s="77"/>
    </row>
    <row r="350" spans="7:15" s="76" customFormat="1" x14ac:dyDescent="0.35">
      <c r="G350" s="77"/>
      <c r="O350" s="77"/>
    </row>
    <row r="351" spans="7:15" s="76" customFormat="1" x14ac:dyDescent="0.35">
      <c r="G351" s="77"/>
      <c r="O351" s="77"/>
    </row>
    <row r="352" spans="7:15" s="76" customFormat="1" x14ac:dyDescent="0.35">
      <c r="G352" s="77"/>
      <c r="O352" s="77"/>
    </row>
    <row r="353" spans="7:15" s="76" customFormat="1" x14ac:dyDescent="0.35">
      <c r="G353" s="77"/>
      <c r="O353" s="77"/>
    </row>
    <row r="354" spans="7:15" s="76" customFormat="1" x14ac:dyDescent="0.35">
      <c r="G354" s="77"/>
      <c r="O354" s="77"/>
    </row>
    <row r="355" spans="7:15" s="76" customFormat="1" x14ac:dyDescent="0.35">
      <c r="G355" s="77"/>
      <c r="O355" s="77"/>
    </row>
    <row r="356" spans="7:15" s="76" customFormat="1" x14ac:dyDescent="0.35">
      <c r="G356" s="77"/>
      <c r="O356" s="77"/>
    </row>
    <row r="357" spans="7:15" s="76" customFormat="1" x14ac:dyDescent="0.35">
      <c r="G357" s="77"/>
      <c r="O357" s="77"/>
    </row>
    <row r="358" spans="7:15" s="76" customFormat="1" x14ac:dyDescent="0.35">
      <c r="G358" s="77"/>
      <c r="O358" s="77"/>
    </row>
    <row r="359" spans="7:15" s="76" customFormat="1" x14ac:dyDescent="0.35">
      <c r="G359" s="77"/>
      <c r="O359" s="77"/>
    </row>
    <row r="360" spans="7:15" s="76" customFormat="1" x14ac:dyDescent="0.35">
      <c r="G360" s="77"/>
      <c r="O360" s="77"/>
    </row>
    <row r="361" spans="7:15" s="76" customFormat="1" x14ac:dyDescent="0.35">
      <c r="G361" s="77"/>
      <c r="O361" s="77"/>
    </row>
    <row r="362" spans="7:15" s="76" customFormat="1" x14ac:dyDescent="0.35">
      <c r="G362" s="77"/>
      <c r="O362" s="77"/>
    </row>
    <row r="363" spans="7:15" s="76" customFormat="1" x14ac:dyDescent="0.35">
      <c r="G363" s="77"/>
      <c r="O363" s="77"/>
    </row>
    <row r="364" spans="7:15" s="76" customFormat="1" x14ac:dyDescent="0.35">
      <c r="G364" s="77"/>
      <c r="O364" s="77"/>
    </row>
    <row r="365" spans="7:15" s="76" customFormat="1" x14ac:dyDescent="0.35">
      <c r="G365" s="77"/>
      <c r="O365" s="77"/>
    </row>
    <row r="366" spans="7:15" s="76" customFormat="1" x14ac:dyDescent="0.35">
      <c r="G366" s="77"/>
      <c r="O366" s="77"/>
    </row>
    <row r="367" spans="7:15" s="76" customFormat="1" x14ac:dyDescent="0.35">
      <c r="G367" s="77"/>
      <c r="O367" s="77"/>
    </row>
    <row r="368" spans="7:15" s="76" customFormat="1" x14ac:dyDescent="0.35">
      <c r="G368" s="77"/>
      <c r="O368" s="77"/>
    </row>
    <row r="369" spans="7:15" s="76" customFormat="1" x14ac:dyDescent="0.35">
      <c r="G369" s="77"/>
      <c r="O369" s="77"/>
    </row>
    <row r="370" spans="7:15" s="76" customFormat="1" x14ac:dyDescent="0.35">
      <c r="G370" s="77"/>
      <c r="O370" s="77"/>
    </row>
    <row r="371" spans="7:15" s="76" customFormat="1" x14ac:dyDescent="0.35">
      <c r="G371" s="77"/>
      <c r="O371" s="77"/>
    </row>
    <row r="372" spans="7:15" s="76" customFormat="1" x14ac:dyDescent="0.35">
      <c r="G372" s="77"/>
      <c r="O372" s="77"/>
    </row>
    <row r="373" spans="7:15" s="76" customFormat="1" x14ac:dyDescent="0.35">
      <c r="G373" s="77"/>
      <c r="O373" s="77"/>
    </row>
    <row r="374" spans="7:15" s="76" customFormat="1" x14ac:dyDescent="0.35">
      <c r="G374" s="77"/>
      <c r="O374" s="77"/>
    </row>
    <row r="375" spans="7:15" s="76" customFormat="1" x14ac:dyDescent="0.35">
      <c r="G375" s="77"/>
      <c r="O375" s="77"/>
    </row>
    <row r="376" spans="7:15" s="76" customFormat="1" x14ac:dyDescent="0.35">
      <c r="G376" s="77"/>
      <c r="O376" s="77"/>
    </row>
    <row r="377" spans="7:15" s="76" customFormat="1" x14ac:dyDescent="0.35">
      <c r="G377" s="77"/>
      <c r="O377" s="77"/>
    </row>
    <row r="378" spans="7:15" s="76" customFormat="1" x14ac:dyDescent="0.35">
      <c r="G378" s="77"/>
      <c r="O378" s="77"/>
    </row>
    <row r="379" spans="7:15" s="76" customFormat="1" x14ac:dyDescent="0.35">
      <c r="G379" s="77"/>
      <c r="O379" s="77"/>
    </row>
    <row r="380" spans="7:15" s="76" customFormat="1" x14ac:dyDescent="0.35">
      <c r="G380" s="77"/>
      <c r="O380" s="77"/>
    </row>
    <row r="381" spans="7:15" s="76" customFormat="1" x14ac:dyDescent="0.35">
      <c r="G381" s="77"/>
      <c r="O381" s="77"/>
    </row>
    <row r="382" spans="7:15" s="76" customFormat="1" x14ac:dyDescent="0.35">
      <c r="G382" s="77"/>
      <c r="O382" s="77"/>
    </row>
    <row r="383" spans="7:15" s="76" customFormat="1" x14ac:dyDescent="0.35">
      <c r="G383" s="77"/>
      <c r="O383" s="77"/>
    </row>
    <row r="384" spans="7:15" s="76" customFormat="1" x14ac:dyDescent="0.35">
      <c r="G384" s="77"/>
      <c r="O384" s="77"/>
    </row>
    <row r="385" spans="2:15" s="76" customFormat="1" x14ac:dyDescent="0.35">
      <c r="G385" s="77"/>
      <c r="O385" s="77"/>
    </row>
    <row r="386" spans="2:15" s="76" customFormat="1" x14ac:dyDescent="0.35">
      <c r="G386" s="77"/>
      <c r="O386" s="77"/>
    </row>
    <row r="387" spans="2:15" s="76" customFormat="1" x14ac:dyDescent="0.35">
      <c r="G387" s="77"/>
      <c r="O387" s="77"/>
    </row>
    <row r="388" spans="2:15" s="76" customFormat="1" x14ac:dyDescent="0.35">
      <c r="G388" s="77"/>
      <c r="O388" s="77"/>
    </row>
    <row r="389" spans="2:15" s="76" customFormat="1" x14ac:dyDescent="0.35">
      <c r="G389" s="77"/>
      <c r="O389" s="77"/>
    </row>
    <row r="390" spans="2:15" s="76" customFormat="1" x14ac:dyDescent="0.35">
      <c r="G390" s="77"/>
      <c r="O390" s="77"/>
    </row>
    <row r="391" spans="2:15" s="76" customFormat="1" x14ac:dyDescent="0.35">
      <c r="G391" s="77"/>
      <c r="O391" s="77"/>
    </row>
    <row r="392" spans="2:15" s="76" customFormat="1" x14ac:dyDescent="0.35">
      <c r="G392" s="77"/>
      <c r="O392" s="77"/>
    </row>
    <row r="393" spans="2:15" s="76" customFormat="1" x14ac:dyDescent="0.35">
      <c r="G393" s="77"/>
      <c r="O393" s="77"/>
    </row>
    <row r="394" spans="2:15" s="76" customFormat="1" x14ac:dyDescent="0.35">
      <c r="G394" s="77"/>
      <c r="O394" s="77"/>
    </row>
    <row r="395" spans="2:15" s="76" customFormat="1" x14ac:dyDescent="0.35">
      <c r="G395" s="77"/>
      <c r="O395" s="77"/>
    </row>
    <row r="396" spans="2:15" s="76" customFormat="1" x14ac:dyDescent="0.35">
      <c r="G396" s="77"/>
      <c r="O396" s="77"/>
    </row>
    <row r="397" spans="2:15" s="76" customFormat="1" x14ac:dyDescent="0.35">
      <c r="G397" s="77"/>
      <c r="O397" s="77"/>
    </row>
    <row r="398" spans="2:15" s="76" customFormat="1" ht="15" thickBot="1" x14ac:dyDescent="0.4">
      <c r="G398" s="77"/>
      <c r="O398" s="77"/>
    </row>
    <row r="399" spans="2:15" s="76" customFormat="1" x14ac:dyDescent="0.35">
      <c r="B399" s="79"/>
      <c r="C399" s="80"/>
      <c r="D399" s="80"/>
      <c r="E399" s="80"/>
      <c r="F399" s="80"/>
      <c r="G399" s="81"/>
      <c r="H399" s="80"/>
      <c r="I399" s="80"/>
      <c r="O399" s="77"/>
    </row>
    <row r="400" spans="2:15" s="76" customFormat="1" x14ac:dyDescent="0.35">
      <c r="G400" s="77"/>
      <c r="O400" s="77"/>
    </row>
    <row r="401" spans="7:15" s="76" customFormat="1" x14ac:dyDescent="0.35">
      <c r="G401" s="77"/>
      <c r="O401" s="77"/>
    </row>
    <row r="402" spans="7:15" s="76" customFormat="1" x14ac:dyDescent="0.35">
      <c r="G402" s="77"/>
      <c r="O402" s="77"/>
    </row>
    <row r="403" spans="7:15" s="76" customFormat="1" x14ac:dyDescent="0.35">
      <c r="G403" s="77"/>
      <c r="O403" s="77"/>
    </row>
    <row r="404" spans="7:15" s="76" customFormat="1" x14ac:dyDescent="0.35">
      <c r="G404" s="77"/>
      <c r="O404" s="77"/>
    </row>
    <row r="405" spans="7:15" s="76" customFormat="1" x14ac:dyDescent="0.35">
      <c r="G405" s="77"/>
      <c r="O405" s="77"/>
    </row>
    <row r="406" spans="7:15" s="76" customFormat="1" x14ac:dyDescent="0.35">
      <c r="G406" s="77"/>
      <c r="O406" s="77"/>
    </row>
    <row r="407" spans="7:15" s="76" customFormat="1" x14ac:dyDescent="0.35">
      <c r="G407" s="77"/>
      <c r="O407" s="77"/>
    </row>
    <row r="408" spans="7:15" s="76" customFormat="1" x14ac:dyDescent="0.35">
      <c r="G408" s="77"/>
      <c r="O408" s="77"/>
    </row>
    <row r="409" spans="7:15" s="76" customFormat="1" x14ac:dyDescent="0.35">
      <c r="G409" s="77"/>
      <c r="O409" s="77"/>
    </row>
    <row r="410" spans="7:15" s="76" customFormat="1" x14ac:dyDescent="0.35">
      <c r="G410" s="77"/>
      <c r="O410" s="77"/>
    </row>
    <row r="411" spans="7:15" s="76" customFormat="1" x14ac:dyDescent="0.35">
      <c r="G411" s="77"/>
      <c r="O411" s="77"/>
    </row>
    <row r="412" spans="7:15" s="76" customFormat="1" x14ac:dyDescent="0.35">
      <c r="G412" s="77"/>
      <c r="O412" s="77"/>
    </row>
    <row r="413" spans="7:15" s="76" customFormat="1" x14ac:dyDescent="0.35">
      <c r="G413" s="77"/>
      <c r="O413" s="77"/>
    </row>
    <row r="414" spans="7:15" s="76" customFormat="1" x14ac:dyDescent="0.35">
      <c r="G414" s="77"/>
      <c r="O414" s="77"/>
    </row>
    <row r="415" spans="7:15" s="76" customFormat="1" x14ac:dyDescent="0.35">
      <c r="G415" s="77"/>
      <c r="O415" s="77"/>
    </row>
    <row r="416" spans="7:15" s="76" customFormat="1" x14ac:dyDescent="0.35">
      <c r="G416" s="77"/>
      <c r="O416" s="77"/>
    </row>
    <row r="417" spans="7:15" s="76" customFormat="1" x14ac:dyDescent="0.35">
      <c r="G417" s="77"/>
      <c r="O417" s="77"/>
    </row>
    <row r="418" spans="7:15" s="76" customFormat="1" x14ac:dyDescent="0.35">
      <c r="G418" s="77"/>
      <c r="O418" s="77"/>
    </row>
    <row r="419" spans="7:15" s="76" customFormat="1" x14ac:dyDescent="0.35">
      <c r="G419" s="77"/>
      <c r="O419" s="77"/>
    </row>
    <row r="420" spans="7:15" s="76" customFormat="1" x14ac:dyDescent="0.35">
      <c r="G420" s="77"/>
      <c r="O420" s="77"/>
    </row>
    <row r="421" spans="7:15" s="76" customFormat="1" x14ac:dyDescent="0.35">
      <c r="G421" s="77"/>
      <c r="O421" s="77"/>
    </row>
    <row r="422" spans="7:15" s="76" customFormat="1" x14ac:dyDescent="0.35">
      <c r="G422" s="77"/>
      <c r="O422" s="77"/>
    </row>
    <row r="423" spans="7:15" s="76" customFormat="1" x14ac:dyDescent="0.35">
      <c r="G423" s="77"/>
      <c r="O423" s="77"/>
    </row>
    <row r="424" spans="7:15" s="76" customFormat="1" x14ac:dyDescent="0.35">
      <c r="G424" s="77"/>
      <c r="O424" s="77"/>
    </row>
    <row r="425" spans="7:15" s="76" customFormat="1" x14ac:dyDescent="0.35">
      <c r="G425" s="77"/>
      <c r="O425" s="77"/>
    </row>
    <row r="426" spans="7:15" s="76" customFormat="1" x14ac:dyDescent="0.35">
      <c r="G426" s="77"/>
      <c r="O426" s="77"/>
    </row>
    <row r="427" spans="7:15" s="76" customFormat="1" x14ac:dyDescent="0.35">
      <c r="G427" s="77"/>
      <c r="O427" s="77"/>
    </row>
    <row r="428" spans="7:15" s="76" customFormat="1" x14ac:dyDescent="0.35">
      <c r="G428" s="77"/>
      <c r="O428" s="77"/>
    </row>
    <row r="429" spans="7:15" s="76" customFormat="1" x14ac:dyDescent="0.35">
      <c r="G429" s="77"/>
      <c r="O429" s="77"/>
    </row>
    <row r="430" spans="7:15" s="76" customFormat="1" x14ac:dyDescent="0.35">
      <c r="G430" s="77"/>
      <c r="O430" s="77"/>
    </row>
    <row r="431" spans="7:15" s="76" customFormat="1" x14ac:dyDescent="0.35">
      <c r="G431" s="77"/>
      <c r="O431" s="77"/>
    </row>
    <row r="432" spans="7:15" s="76" customFormat="1" x14ac:dyDescent="0.35">
      <c r="G432" s="77"/>
      <c r="O432" s="77"/>
    </row>
    <row r="433" spans="7:15" s="76" customFormat="1" x14ac:dyDescent="0.35">
      <c r="G433" s="77"/>
      <c r="O433" s="77"/>
    </row>
    <row r="434" spans="7:15" s="76" customFormat="1" x14ac:dyDescent="0.35">
      <c r="G434" s="77"/>
      <c r="O434" s="77"/>
    </row>
    <row r="435" spans="7:15" s="76" customFormat="1" x14ac:dyDescent="0.35">
      <c r="G435" s="77"/>
      <c r="O435" s="77"/>
    </row>
    <row r="436" spans="7:15" s="76" customFormat="1" x14ac:dyDescent="0.35">
      <c r="G436" s="77"/>
      <c r="O436" s="77"/>
    </row>
    <row r="437" spans="7:15" s="76" customFormat="1" x14ac:dyDescent="0.35">
      <c r="G437" s="77"/>
      <c r="O437" s="77"/>
    </row>
    <row r="438" spans="7:15" s="76" customFormat="1" x14ac:dyDescent="0.35">
      <c r="G438" s="77"/>
      <c r="O438" s="77"/>
    </row>
    <row r="439" spans="7:15" s="76" customFormat="1" x14ac:dyDescent="0.35">
      <c r="G439" s="77"/>
      <c r="O439" s="77"/>
    </row>
    <row r="440" spans="7:15" s="76" customFormat="1" x14ac:dyDescent="0.35">
      <c r="G440" s="77"/>
      <c r="O440" s="77"/>
    </row>
    <row r="441" spans="7:15" s="76" customFormat="1" x14ac:dyDescent="0.35">
      <c r="G441" s="77"/>
      <c r="O441" s="77"/>
    </row>
    <row r="442" spans="7:15" s="76" customFormat="1" x14ac:dyDescent="0.35">
      <c r="G442" s="77"/>
      <c r="O442" s="77"/>
    </row>
    <row r="443" spans="7:15" s="76" customFormat="1" x14ac:dyDescent="0.35">
      <c r="G443" s="77"/>
      <c r="O443" s="77"/>
    </row>
    <row r="444" spans="7:15" s="76" customFormat="1" x14ac:dyDescent="0.35">
      <c r="G444" s="77"/>
      <c r="O444" s="77"/>
    </row>
    <row r="445" spans="7:15" s="76" customFormat="1" x14ac:dyDescent="0.35">
      <c r="G445" s="77"/>
      <c r="O445" s="77"/>
    </row>
    <row r="446" spans="7:15" s="76" customFormat="1" x14ac:dyDescent="0.35">
      <c r="G446" s="77"/>
      <c r="O446" s="77"/>
    </row>
    <row r="447" spans="7:15" s="76" customFormat="1" x14ac:dyDescent="0.35">
      <c r="G447" s="77"/>
      <c r="O447" s="77"/>
    </row>
    <row r="448" spans="7:15" s="76" customFormat="1" x14ac:dyDescent="0.35">
      <c r="G448" s="77"/>
      <c r="O448" s="77"/>
    </row>
    <row r="449" spans="7:15" s="76" customFormat="1" x14ac:dyDescent="0.35">
      <c r="G449" s="77"/>
      <c r="O449" s="77"/>
    </row>
    <row r="450" spans="7:15" s="76" customFormat="1" x14ac:dyDescent="0.35">
      <c r="G450" s="77"/>
      <c r="O450" s="77"/>
    </row>
    <row r="451" spans="7:15" s="76" customFormat="1" x14ac:dyDescent="0.35">
      <c r="G451" s="77"/>
      <c r="O451" s="77"/>
    </row>
    <row r="452" spans="7:15" s="76" customFormat="1" x14ac:dyDescent="0.35">
      <c r="G452" s="77"/>
      <c r="O452" s="77"/>
    </row>
    <row r="453" spans="7:15" s="76" customFormat="1" x14ac:dyDescent="0.35">
      <c r="G453" s="77"/>
      <c r="O453" s="77"/>
    </row>
    <row r="454" spans="7:15" s="76" customFormat="1" x14ac:dyDescent="0.35">
      <c r="G454" s="77"/>
      <c r="O454" s="77"/>
    </row>
    <row r="455" spans="7:15" s="76" customFormat="1" x14ac:dyDescent="0.35">
      <c r="G455" s="77"/>
      <c r="O455" s="77"/>
    </row>
    <row r="456" spans="7:15" s="76" customFormat="1" x14ac:dyDescent="0.35">
      <c r="G456" s="77"/>
      <c r="O456" s="77"/>
    </row>
    <row r="457" spans="7:15" s="76" customFormat="1" x14ac:dyDescent="0.35">
      <c r="G457" s="77"/>
      <c r="O457" s="77"/>
    </row>
    <row r="458" spans="7:15" s="76" customFormat="1" x14ac:dyDescent="0.35">
      <c r="G458" s="77"/>
      <c r="O458" s="77"/>
    </row>
    <row r="459" spans="7:15" s="76" customFormat="1" x14ac:dyDescent="0.35">
      <c r="G459" s="77"/>
      <c r="O459" s="77"/>
    </row>
    <row r="460" spans="7:15" s="76" customFormat="1" x14ac:dyDescent="0.35">
      <c r="G460" s="77"/>
      <c r="O460" s="77"/>
    </row>
    <row r="461" spans="7:15" s="76" customFormat="1" x14ac:dyDescent="0.35">
      <c r="G461" s="77"/>
      <c r="O461" s="77"/>
    </row>
    <row r="462" spans="7:15" s="76" customFormat="1" x14ac:dyDescent="0.35">
      <c r="G462" s="77"/>
      <c r="O462" s="77"/>
    </row>
    <row r="463" spans="7:15" s="76" customFormat="1" x14ac:dyDescent="0.35">
      <c r="G463" s="77"/>
      <c r="O463" s="77"/>
    </row>
    <row r="464" spans="7:15" s="76" customFormat="1" x14ac:dyDescent="0.35">
      <c r="G464" s="77"/>
      <c r="O464" s="77"/>
    </row>
    <row r="465" spans="7:15" s="76" customFormat="1" x14ac:dyDescent="0.35">
      <c r="G465" s="77"/>
      <c r="O465" s="77"/>
    </row>
    <row r="466" spans="7:15" s="76" customFormat="1" x14ac:dyDescent="0.35">
      <c r="G466" s="77"/>
      <c r="O466" s="77"/>
    </row>
    <row r="467" spans="7:15" s="76" customFormat="1" x14ac:dyDescent="0.35">
      <c r="G467" s="77"/>
      <c r="O467" s="77"/>
    </row>
    <row r="468" spans="7:15" s="76" customFormat="1" x14ac:dyDescent="0.35">
      <c r="G468" s="77"/>
      <c r="O468" s="77"/>
    </row>
    <row r="469" spans="7:15" s="76" customFormat="1" x14ac:dyDescent="0.35">
      <c r="G469" s="77"/>
      <c r="O469" s="77"/>
    </row>
    <row r="470" spans="7:15" s="76" customFormat="1" x14ac:dyDescent="0.35">
      <c r="G470" s="77"/>
      <c r="O470" s="77"/>
    </row>
    <row r="471" spans="7:15" s="76" customFormat="1" x14ac:dyDescent="0.35">
      <c r="G471" s="77"/>
      <c r="O471" s="77"/>
    </row>
    <row r="472" spans="7:15" s="76" customFormat="1" x14ac:dyDescent="0.35">
      <c r="G472" s="77"/>
      <c r="O472" s="77"/>
    </row>
    <row r="473" spans="7:15" s="76" customFormat="1" x14ac:dyDescent="0.35">
      <c r="G473" s="77"/>
      <c r="O473" s="77"/>
    </row>
    <row r="474" spans="7:15" s="76" customFormat="1" x14ac:dyDescent="0.35">
      <c r="G474" s="77"/>
      <c r="O474" s="77"/>
    </row>
    <row r="475" spans="7:15" s="76" customFormat="1" x14ac:dyDescent="0.35">
      <c r="G475" s="77"/>
      <c r="O475" s="77"/>
    </row>
    <row r="476" spans="7:15" s="76" customFormat="1" x14ac:dyDescent="0.35">
      <c r="G476" s="77"/>
      <c r="O476" s="77"/>
    </row>
    <row r="477" spans="7:15" s="76" customFormat="1" x14ac:dyDescent="0.35">
      <c r="G477" s="77"/>
      <c r="O477" s="77"/>
    </row>
    <row r="478" spans="7:15" s="76" customFormat="1" x14ac:dyDescent="0.35">
      <c r="G478" s="77"/>
      <c r="O478" s="77"/>
    </row>
    <row r="479" spans="7:15" s="76" customFormat="1" x14ac:dyDescent="0.35">
      <c r="G479" s="77"/>
      <c r="O479" s="77"/>
    </row>
    <row r="480" spans="7:15" s="76" customFormat="1" x14ac:dyDescent="0.35">
      <c r="G480" s="77"/>
      <c r="O480" s="77"/>
    </row>
    <row r="481" spans="7:15" s="76" customFormat="1" x14ac:dyDescent="0.35">
      <c r="G481" s="77"/>
      <c r="O481" s="77"/>
    </row>
    <row r="482" spans="7:15" s="76" customFormat="1" x14ac:dyDescent="0.35">
      <c r="G482" s="77"/>
      <c r="O482" s="77"/>
    </row>
    <row r="483" spans="7:15" s="76" customFormat="1" x14ac:dyDescent="0.35">
      <c r="G483" s="77"/>
      <c r="O483" s="77"/>
    </row>
    <row r="484" spans="7:15" s="76" customFormat="1" x14ac:dyDescent="0.35">
      <c r="G484" s="77"/>
      <c r="O484" s="77"/>
    </row>
    <row r="485" spans="7:15" s="76" customFormat="1" x14ac:dyDescent="0.35">
      <c r="G485" s="77"/>
      <c r="O485" s="77"/>
    </row>
    <row r="486" spans="7:15" s="76" customFormat="1" x14ac:dyDescent="0.35">
      <c r="G486" s="77"/>
      <c r="O486" s="77"/>
    </row>
    <row r="487" spans="7:15" s="76" customFormat="1" x14ac:dyDescent="0.35">
      <c r="G487" s="77"/>
      <c r="O487" s="77"/>
    </row>
    <row r="488" spans="7:15" s="76" customFormat="1" x14ac:dyDescent="0.35">
      <c r="G488" s="77"/>
      <c r="O488" s="77"/>
    </row>
    <row r="489" spans="7:15" s="76" customFormat="1" x14ac:dyDescent="0.35">
      <c r="G489" s="77"/>
      <c r="O489" s="77"/>
    </row>
    <row r="490" spans="7:15" s="76" customFormat="1" x14ac:dyDescent="0.35">
      <c r="G490" s="77"/>
      <c r="O490" s="77"/>
    </row>
    <row r="491" spans="7:15" s="76" customFormat="1" x14ac:dyDescent="0.35">
      <c r="G491" s="77"/>
      <c r="O491" s="77"/>
    </row>
    <row r="492" spans="7:15" s="76" customFormat="1" x14ac:dyDescent="0.35">
      <c r="G492" s="77"/>
      <c r="O492" s="77"/>
    </row>
    <row r="493" spans="7:15" s="76" customFormat="1" x14ac:dyDescent="0.35">
      <c r="G493" s="77"/>
      <c r="O493" s="77"/>
    </row>
    <row r="494" spans="7:15" s="76" customFormat="1" x14ac:dyDescent="0.35">
      <c r="G494" s="77"/>
      <c r="O494" s="77"/>
    </row>
    <row r="495" spans="7:15" s="76" customFormat="1" x14ac:dyDescent="0.35">
      <c r="G495" s="77"/>
      <c r="O495" s="77"/>
    </row>
    <row r="496" spans="7:15" s="76" customFormat="1" x14ac:dyDescent="0.35">
      <c r="G496" s="77"/>
      <c r="O496" s="77"/>
    </row>
    <row r="497" spans="7:15" s="76" customFormat="1" x14ac:dyDescent="0.35">
      <c r="G497" s="77"/>
      <c r="O497" s="77"/>
    </row>
    <row r="498" spans="7:15" s="76" customFormat="1" x14ac:dyDescent="0.35">
      <c r="G498" s="77"/>
      <c r="O498" s="77"/>
    </row>
    <row r="499" spans="7:15" s="76" customFormat="1" x14ac:dyDescent="0.35">
      <c r="G499" s="77"/>
      <c r="O499" s="77"/>
    </row>
    <row r="500" spans="7:15" s="76" customFormat="1" x14ac:dyDescent="0.35">
      <c r="G500" s="77"/>
      <c r="O500" s="77"/>
    </row>
    <row r="501" spans="7:15" s="76" customFormat="1" x14ac:dyDescent="0.35">
      <c r="G501" s="77"/>
      <c r="O501" s="77"/>
    </row>
    <row r="502" spans="7:15" s="76" customFormat="1" x14ac:dyDescent="0.35">
      <c r="G502" s="77"/>
      <c r="O502" s="77"/>
    </row>
    <row r="503" spans="7:15" s="76" customFormat="1" x14ac:dyDescent="0.35">
      <c r="G503" s="77"/>
      <c r="O503" s="77"/>
    </row>
    <row r="504" spans="7:15" s="76" customFormat="1" x14ac:dyDescent="0.35">
      <c r="G504" s="77"/>
      <c r="O504" s="77"/>
    </row>
    <row r="505" spans="7:15" s="76" customFormat="1" x14ac:dyDescent="0.35">
      <c r="G505" s="77"/>
      <c r="O505" s="77"/>
    </row>
    <row r="506" spans="7:15" s="76" customFormat="1" x14ac:dyDescent="0.35">
      <c r="G506" s="77"/>
      <c r="O506" s="77"/>
    </row>
    <row r="507" spans="7:15" s="76" customFormat="1" x14ac:dyDescent="0.35">
      <c r="G507" s="77"/>
      <c r="O507" s="77"/>
    </row>
    <row r="508" spans="7:15" s="76" customFormat="1" x14ac:dyDescent="0.35">
      <c r="G508" s="77"/>
      <c r="O508" s="77"/>
    </row>
    <row r="509" spans="7:15" s="76" customFormat="1" x14ac:dyDescent="0.35">
      <c r="G509" s="77"/>
      <c r="O509" s="77"/>
    </row>
    <row r="510" spans="7:15" s="76" customFormat="1" x14ac:dyDescent="0.35">
      <c r="G510" s="77"/>
      <c r="O510" s="77"/>
    </row>
    <row r="511" spans="7:15" s="76" customFormat="1" x14ac:dyDescent="0.35">
      <c r="G511" s="77"/>
      <c r="O511" s="77"/>
    </row>
    <row r="512" spans="7:15" s="76" customFormat="1" x14ac:dyDescent="0.35">
      <c r="G512" s="77"/>
      <c r="O512" s="77"/>
    </row>
    <row r="513" spans="7:15" s="76" customFormat="1" x14ac:dyDescent="0.35">
      <c r="G513" s="77"/>
      <c r="O513" s="77"/>
    </row>
    <row r="514" spans="7:15" s="76" customFormat="1" x14ac:dyDescent="0.35">
      <c r="G514" s="77"/>
      <c r="O514" s="77"/>
    </row>
    <row r="515" spans="7:15" s="76" customFormat="1" x14ac:dyDescent="0.35">
      <c r="G515" s="77"/>
      <c r="O515" s="77"/>
    </row>
    <row r="516" spans="7:15" s="76" customFormat="1" x14ac:dyDescent="0.35">
      <c r="G516" s="77"/>
      <c r="O516" s="77"/>
    </row>
    <row r="517" spans="7:15" s="76" customFormat="1" x14ac:dyDescent="0.35">
      <c r="G517" s="77"/>
      <c r="O517" s="77"/>
    </row>
    <row r="518" spans="7:15" s="76" customFormat="1" x14ac:dyDescent="0.35">
      <c r="G518" s="77"/>
      <c r="O518" s="77"/>
    </row>
    <row r="519" spans="7:15" s="76" customFormat="1" x14ac:dyDescent="0.35">
      <c r="G519" s="77"/>
      <c r="O519" s="77"/>
    </row>
    <row r="520" spans="7:15" s="76" customFormat="1" x14ac:dyDescent="0.35">
      <c r="G520" s="77"/>
      <c r="O520" s="77"/>
    </row>
    <row r="521" spans="7:15" s="76" customFormat="1" x14ac:dyDescent="0.35">
      <c r="G521" s="77"/>
      <c r="O521" s="77"/>
    </row>
    <row r="522" spans="7:15" s="76" customFormat="1" x14ac:dyDescent="0.35">
      <c r="G522" s="77"/>
      <c r="O522" s="77"/>
    </row>
    <row r="523" spans="7:15" s="76" customFormat="1" x14ac:dyDescent="0.35">
      <c r="G523" s="77"/>
      <c r="O523" s="77"/>
    </row>
    <row r="524" spans="7:15" s="76" customFormat="1" x14ac:dyDescent="0.35">
      <c r="G524" s="77"/>
      <c r="O524" s="77"/>
    </row>
    <row r="525" spans="7:15" s="76" customFormat="1" x14ac:dyDescent="0.35">
      <c r="G525" s="77"/>
      <c r="O525" s="77"/>
    </row>
    <row r="526" spans="7:15" s="76" customFormat="1" x14ac:dyDescent="0.35">
      <c r="G526" s="77"/>
      <c r="O526" s="77"/>
    </row>
    <row r="527" spans="7:15" s="76" customFormat="1" x14ac:dyDescent="0.35">
      <c r="G527" s="77"/>
      <c r="O527" s="77"/>
    </row>
    <row r="528" spans="7:15" s="76" customFormat="1" x14ac:dyDescent="0.35">
      <c r="G528" s="77"/>
      <c r="O528" s="77"/>
    </row>
    <row r="529" spans="7:15" s="76" customFormat="1" x14ac:dyDescent="0.35">
      <c r="G529" s="77"/>
      <c r="O529" s="77"/>
    </row>
    <row r="530" spans="7:15" s="76" customFormat="1" x14ac:dyDescent="0.35">
      <c r="G530" s="77"/>
      <c r="O530" s="77"/>
    </row>
    <row r="531" spans="7:15" s="76" customFormat="1" x14ac:dyDescent="0.35">
      <c r="G531" s="77"/>
      <c r="O531" s="77"/>
    </row>
    <row r="532" spans="7:15" s="76" customFormat="1" x14ac:dyDescent="0.35">
      <c r="G532" s="77"/>
      <c r="O532" s="77"/>
    </row>
    <row r="533" spans="7:15" s="76" customFormat="1" x14ac:dyDescent="0.35">
      <c r="G533" s="77"/>
      <c r="O533" s="77"/>
    </row>
    <row r="534" spans="7:15" s="76" customFormat="1" x14ac:dyDescent="0.35">
      <c r="G534" s="77"/>
      <c r="O534" s="77"/>
    </row>
    <row r="535" spans="7:15" s="76" customFormat="1" x14ac:dyDescent="0.35">
      <c r="G535" s="77"/>
      <c r="O535" s="77"/>
    </row>
    <row r="536" spans="7:15" s="76" customFormat="1" x14ac:dyDescent="0.35">
      <c r="G536" s="77"/>
      <c r="O536" s="77"/>
    </row>
    <row r="537" spans="7:15" s="76" customFormat="1" x14ac:dyDescent="0.35">
      <c r="G537" s="77"/>
      <c r="O537" s="77"/>
    </row>
    <row r="538" spans="7:15" s="76" customFormat="1" x14ac:dyDescent="0.35">
      <c r="G538" s="77"/>
      <c r="O538" s="77"/>
    </row>
    <row r="539" spans="7:15" s="76" customFormat="1" x14ac:dyDescent="0.35">
      <c r="G539" s="77"/>
      <c r="O539" s="77"/>
    </row>
    <row r="540" spans="7:15" s="76" customFormat="1" x14ac:dyDescent="0.35">
      <c r="G540" s="77"/>
      <c r="O540" s="77"/>
    </row>
    <row r="541" spans="7:15" s="76" customFormat="1" x14ac:dyDescent="0.35">
      <c r="G541" s="77"/>
      <c r="O541" s="77"/>
    </row>
    <row r="542" spans="7:15" s="76" customFormat="1" x14ac:dyDescent="0.35">
      <c r="G542" s="77"/>
      <c r="O542" s="77"/>
    </row>
    <row r="543" spans="7:15" s="76" customFormat="1" x14ac:dyDescent="0.35">
      <c r="G543" s="77"/>
      <c r="O543" s="77"/>
    </row>
    <row r="544" spans="7:15" s="76" customFormat="1" x14ac:dyDescent="0.35">
      <c r="G544" s="77"/>
      <c r="O544" s="77"/>
    </row>
    <row r="545" spans="7:15" s="76" customFormat="1" x14ac:dyDescent="0.35">
      <c r="G545" s="77"/>
      <c r="O545" s="77"/>
    </row>
    <row r="546" spans="7:15" s="76" customFormat="1" x14ac:dyDescent="0.35">
      <c r="G546" s="77"/>
      <c r="O546" s="77"/>
    </row>
    <row r="547" spans="7:15" s="76" customFormat="1" x14ac:dyDescent="0.35">
      <c r="G547" s="77"/>
      <c r="O547" s="77"/>
    </row>
    <row r="548" spans="7:15" s="76" customFormat="1" x14ac:dyDescent="0.35">
      <c r="G548" s="77"/>
      <c r="O548" s="77"/>
    </row>
    <row r="549" spans="7:15" s="76" customFormat="1" x14ac:dyDescent="0.35">
      <c r="G549" s="77"/>
      <c r="O549" s="77"/>
    </row>
    <row r="550" spans="7:15" s="76" customFormat="1" x14ac:dyDescent="0.35">
      <c r="G550" s="77"/>
      <c r="O550" s="77"/>
    </row>
    <row r="551" spans="7:15" s="76" customFormat="1" x14ac:dyDescent="0.35">
      <c r="G551" s="77"/>
      <c r="O551" s="77"/>
    </row>
    <row r="552" spans="7:15" s="76" customFormat="1" x14ac:dyDescent="0.35">
      <c r="G552" s="77"/>
      <c r="O552" s="77"/>
    </row>
    <row r="553" spans="7:15" s="76" customFormat="1" x14ac:dyDescent="0.35">
      <c r="G553" s="77"/>
      <c r="O553" s="77"/>
    </row>
    <row r="554" spans="7:15" s="76" customFormat="1" x14ac:dyDescent="0.35">
      <c r="G554" s="77"/>
      <c r="O554" s="77"/>
    </row>
    <row r="555" spans="7:15" s="76" customFormat="1" x14ac:dyDescent="0.35">
      <c r="G555" s="77"/>
      <c r="O555" s="77"/>
    </row>
    <row r="556" spans="7:15" s="76" customFormat="1" x14ac:dyDescent="0.35">
      <c r="G556" s="77"/>
      <c r="O556" s="77"/>
    </row>
    <row r="557" spans="7:15" s="76" customFormat="1" x14ac:dyDescent="0.35">
      <c r="G557" s="77"/>
      <c r="O557" s="77"/>
    </row>
    <row r="558" spans="7:15" s="76" customFormat="1" x14ac:dyDescent="0.35">
      <c r="G558" s="77"/>
      <c r="O558" s="77"/>
    </row>
    <row r="559" spans="7:15" s="76" customFormat="1" x14ac:dyDescent="0.35">
      <c r="G559" s="77"/>
      <c r="O559" s="77"/>
    </row>
    <row r="560" spans="7:15" s="76" customFormat="1" x14ac:dyDescent="0.35">
      <c r="G560" s="77"/>
      <c r="O560" s="77"/>
    </row>
    <row r="561" spans="7:15" s="76" customFormat="1" x14ac:dyDescent="0.35">
      <c r="G561" s="77"/>
      <c r="O561" s="77"/>
    </row>
    <row r="562" spans="7:15" s="76" customFormat="1" x14ac:dyDescent="0.35">
      <c r="G562" s="77"/>
      <c r="O562" s="77"/>
    </row>
    <row r="563" spans="7:15" s="76" customFormat="1" x14ac:dyDescent="0.35">
      <c r="G563" s="77"/>
      <c r="O563" s="77"/>
    </row>
    <row r="564" spans="7:15" s="76" customFormat="1" x14ac:dyDescent="0.35">
      <c r="G564" s="77"/>
      <c r="O564" s="77"/>
    </row>
    <row r="565" spans="7:15" s="76" customFormat="1" x14ac:dyDescent="0.35">
      <c r="G565" s="77"/>
      <c r="O565" s="77"/>
    </row>
    <row r="566" spans="7:15" s="76" customFormat="1" x14ac:dyDescent="0.35">
      <c r="G566" s="77"/>
      <c r="O566" s="77"/>
    </row>
    <row r="567" spans="7:15" s="76" customFormat="1" x14ac:dyDescent="0.35">
      <c r="G567" s="77"/>
      <c r="O567" s="77"/>
    </row>
    <row r="568" spans="7:15" s="76" customFormat="1" x14ac:dyDescent="0.35">
      <c r="G568" s="77"/>
      <c r="O568" s="77"/>
    </row>
    <row r="569" spans="7:15" s="76" customFormat="1" x14ac:dyDescent="0.35">
      <c r="G569" s="77"/>
      <c r="O569" s="77"/>
    </row>
    <row r="570" spans="7:15" s="76" customFormat="1" x14ac:dyDescent="0.35">
      <c r="G570" s="77"/>
      <c r="O570" s="77"/>
    </row>
    <row r="571" spans="7:15" s="76" customFormat="1" x14ac:dyDescent="0.35">
      <c r="G571" s="77"/>
      <c r="O571" s="77"/>
    </row>
    <row r="572" spans="7:15" s="76" customFormat="1" x14ac:dyDescent="0.35">
      <c r="G572" s="77"/>
      <c r="O572" s="77"/>
    </row>
    <row r="573" spans="7:15" s="76" customFormat="1" x14ac:dyDescent="0.35">
      <c r="G573" s="77"/>
      <c r="O573" s="77"/>
    </row>
    <row r="574" spans="7:15" s="76" customFormat="1" x14ac:dyDescent="0.35">
      <c r="G574" s="77"/>
      <c r="O574" s="77"/>
    </row>
    <row r="575" spans="7:15" s="76" customFormat="1" x14ac:dyDescent="0.35">
      <c r="G575" s="77"/>
      <c r="O575" s="77"/>
    </row>
    <row r="576" spans="7:15" s="76" customFormat="1" x14ac:dyDescent="0.35">
      <c r="G576" s="77"/>
      <c r="O576" s="77"/>
    </row>
    <row r="577" spans="7:15" s="76" customFormat="1" x14ac:dyDescent="0.35">
      <c r="G577" s="77"/>
      <c r="O577" s="77"/>
    </row>
    <row r="578" spans="7:15" s="76" customFormat="1" x14ac:dyDescent="0.35">
      <c r="G578" s="77"/>
      <c r="O578" s="77"/>
    </row>
    <row r="579" spans="7:15" s="76" customFormat="1" x14ac:dyDescent="0.35">
      <c r="G579" s="77"/>
      <c r="O579" s="77"/>
    </row>
    <row r="580" spans="7:15" s="76" customFormat="1" x14ac:dyDescent="0.35">
      <c r="G580" s="77"/>
      <c r="O580" s="77"/>
    </row>
    <row r="581" spans="7:15" s="76" customFormat="1" x14ac:dyDescent="0.35">
      <c r="G581" s="77"/>
      <c r="O581" s="77"/>
    </row>
    <row r="582" spans="7:15" s="76" customFormat="1" x14ac:dyDescent="0.35">
      <c r="G582" s="77"/>
      <c r="O582" s="77"/>
    </row>
    <row r="583" spans="7:15" s="76" customFormat="1" x14ac:dyDescent="0.35">
      <c r="G583" s="77"/>
      <c r="O583" s="77"/>
    </row>
    <row r="584" spans="7:15" s="76" customFormat="1" x14ac:dyDescent="0.35">
      <c r="G584" s="77"/>
      <c r="O584" s="77"/>
    </row>
    <row r="585" spans="7:15" s="76" customFormat="1" x14ac:dyDescent="0.35">
      <c r="G585" s="77"/>
      <c r="O585" s="77"/>
    </row>
    <row r="586" spans="7:15" s="76" customFormat="1" x14ac:dyDescent="0.35">
      <c r="G586" s="77"/>
      <c r="O586" s="77"/>
    </row>
    <row r="587" spans="7:15" s="76" customFormat="1" x14ac:dyDescent="0.35">
      <c r="G587" s="77"/>
      <c r="O587" s="77"/>
    </row>
    <row r="588" spans="7:15" s="76" customFormat="1" x14ac:dyDescent="0.35">
      <c r="G588" s="77"/>
      <c r="O588" s="77"/>
    </row>
    <row r="589" spans="7:15" s="76" customFormat="1" x14ac:dyDescent="0.35">
      <c r="G589" s="77"/>
      <c r="O589" s="77"/>
    </row>
    <row r="590" spans="7:15" s="76" customFormat="1" x14ac:dyDescent="0.35">
      <c r="G590" s="77"/>
      <c r="O590" s="77"/>
    </row>
    <row r="591" spans="7:15" s="76" customFormat="1" x14ac:dyDescent="0.35">
      <c r="G591" s="77"/>
      <c r="O591" s="77"/>
    </row>
    <row r="592" spans="7:15" s="76" customFormat="1" x14ac:dyDescent="0.35">
      <c r="G592" s="77"/>
      <c r="O592" s="77"/>
    </row>
    <row r="593" spans="7:15" s="76" customFormat="1" x14ac:dyDescent="0.35">
      <c r="G593" s="77"/>
      <c r="O593" s="77"/>
    </row>
    <row r="594" spans="7:15" s="76" customFormat="1" x14ac:dyDescent="0.35">
      <c r="G594" s="77"/>
      <c r="O594" s="77"/>
    </row>
    <row r="595" spans="7:15" s="76" customFormat="1" x14ac:dyDescent="0.35">
      <c r="G595" s="77"/>
      <c r="O595" s="77"/>
    </row>
    <row r="596" spans="7:15" s="76" customFormat="1" x14ac:dyDescent="0.35">
      <c r="G596" s="77"/>
      <c r="O596" s="77"/>
    </row>
    <row r="597" spans="7:15" s="76" customFormat="1" x14ac:dyDescent="0.35">
      <c r="G597" s="77"/>
      <c r="O597" s="77"/>
    </row>
    <row r="598" spans="7:15" s="76" customFormat="1" x14ac:dyDescent="0.35">
      <c r="G598" s="77"/>
      <c r="O598" s="77"/>
    </row>
    <row r="599" spans="7:15" s="76" customFormat="1" x14ac:dyDescent="0.35">
      <c r="G599" s="77"/>
      <c r="O599" s="77"/>
    </row>
    <row r="600" spans="7:15" s="76" customFormat="1" x14ac:dyDescent="0.35">
      <c r="G600" s="77"/>
      <c r="O600" s="77"/>
    </row>
    <row r="601" spans="7:15" s="76" customFormat="1" x14ac:dyDescent="0.35">
      <c r="G601" s="77"/>
      <c r="O601" s="77"/>
    </row>
    <row r="602" spans="7:15" s="76" customFormat="1" x14ac:dyDescent="0.35">
      <c r="G602" s="77"/>
      <c r="O602" s="77"/>
    </row>
    <row r="603" spans="7:15" s="76" customFormat="1" x14ac:dyDescent="0.35">
      <c r="G603" s="77"/>
      <c r="O603" s="77"/>
    </row>
    <row r="604" spans="7:15" s="76" customFormat="1" x14ac:dyDescent="0.35">
      <c r="G604" s="77"/>
      <c r="O604" s="77"/>
    </row>
    <row r="605" spans="7:15" s="76" customFormat="1" x14ac:dyDescent="0.35">
      <c r="G605" s="77"/>
      <c r="O605" s="77"/>
    </row>
    <row r="606" spans="7:15" s="76" customFormat="1" x14ac:dyDescent="0.35">
      <c r="G606" s="77"/>
      <c r="O606" s="77"/>
    </row>
    <row r="607" spans="7:15" s="76" customFormat="1" x14ac:dyDescent="0.35">
      <c r="G607" s="77"/>
      <c r="O607" s="77"/>
    </row>
    <row r="608" spans="7:15" s="76" customFormat="1" x14ac:dyDescent="0.35">
      <c r="G608" s="77"/>
      <c r="O608" s="77"/>
    </row>
    <row r="609" spans="7:15" s="76" customFormat="1" x14ac:dyDescent="0.35">
      <c r="G609" s="77"/>
      <c r="O609" s="77"/>
    </row>
    <row r="610" spans="7:15" s="76" customFormat="1" x14ac:dyDescent="0.35">
      <c r="G610" s="77"/>
      <c r="O610" s="77"/>
    </row>
    <row r="611" spans="7:15" s="76" customFormat="1" x14ac:dyDescent="0.35">
      <c r="G611" s="77"/>
      <c r="O611" s="77"/>
    </row>
    <row r="612" spans="7:15" s="76" customFormat="1" x14ac:dyDescent="0.35">
      <c r="G612" s="77"/>
      <c r="O612" s="77"/>
    </row>
    <row r="613" spans="7:15" s="76" customFormat="1" x14ac:dyDescent="0.35">
      <c r="G613" s="77"/>
      <c r="O613" s="77"/>
    </row>
    <row r="614" spans="7:15" s="76" customFormat="1" x14ac:dyDescent="0.35">
      <c r="G614" s="77"/>
      <c r="O614" s="77"/>
    </row>
    <row r="615" spans="7:15" s="76" customFormat="1" x14ac:dyDescent="0.35">
      <c r="G615" s="77"/>
      <c r="O615" s="77"/>
    </row>
    <row r="616" spans="7:15" s="76" customFormat="1" x14ac:dyDescent="0.35">
      <c r="G616" s="77"/>
      <c r="O616" s="77"/>
    </row>
    <row r="617" spans="7:15" s="76" customFormat="1" x14ac:dyDescent="0.35">
      <c r="G617" s="77"/>
      <c r="O617" s="77"/>
    </row>
    <row r="618" spans="7:15" s="76" customFormat="1" x14ac:dyDescent="0.35">
      <c r="G618" s="77"/>
      <c r="O618" s="77"/>
    </row>
    <row r="619" spans="7:15" s="76" customFormat="1" x14ac:dyDescent="0.35">
      <c r="G619" s="77"/>
      <c r="O619" s="77"/>
    </row>
    <row r="620" spans="7:15" s="76" customFormat="1" x14ac:dyDescent="0.35">
      <c r="G620" s="77"/>
      <c r="O620" s="77"/>
    </row>
    <row r="621" spans="7:15" s="76" customFormat="1" x14ac:dyDescent="0.35">
      <c r="G621" s="77"/>
      <c r="O621" s="77"/>
    </row>
    <row r="622" spans="7:15" s="76" customFormat="1" x14ac:dyDescent="0.35">
      <c r="G622" s="77"/>
      <c r="O622" s="77"/>
    </row>
    <row r="623" spans="7:15" s="76" customFormat="1" x14ac:dyDescent="0.35">
      <c r="G623" s="77"/>
      <c r="O623" s="77"/>
    </row>
    <row r="624" spans="7:15" s="76" customFormat="1" x14ac:dyDescent="0.35">
      <c r="G624" s="77"/>
      <c r="O624" s="77"/>
    </row>
    <row r="625" spans="7:15" s="76" customFormat="1" x14ac:dyDescent="0.35">
      <c r="G625" s="77"/>
      <c r="O625" s="77"/>
    </row>
    <row r="626" spans="7:15" s="76" customFormat="1" x14ac:dyDescent="0.35">
      <c r="G626" s="77"/>
      <c r="O626" s="77"/>
    </row>
    <row r="627" spans="7:15" s="76" customFormat="1" x14ac:dyDescent="0.35">
      <c r="G627" s="77"/>
      <c r="O627" s="77"/>
    </row>
    <row r="628" spans="7:15" s="76" customFormat="1" x14ac:dyDescent="0.35">
      <c r="G628" s="77"/>
      <c r="O628" s="77"/>
    </row>
    <row r="629" spans="7:15" s="76" customFormat="1" x14ac:dyDescent="0.35">
      <c r="G629" s="77"/>
      <c r="O629" s="77"/>
    </row>
    <row r="630" spans="7:15" s="76" customFormat="1" x14ac:dyDescent="0.35">
      <c r="G630" s="77"/>
      <c r="O630" s="77"/>
    </row>
    <row r="631" spans="7:15" s="76" customFormat="1" x14ac:dyDescent="0.35">
      <c r="G631" s="77"/>
      <c r="O631" s="77"/>
    </row>
    <row r="632" spans="7:15" s="76" customFormat="1" x14ac:dyDescent="0.35">
      <c r="G632" s="77"/>
      <c r="O632" s="77"/>
    </row>
    <row r="633" spans="7:15" s="76" customFormat="1" x14ac:dyDescent="0.35">
      <c r="G633" s="77"/>
      <c r="O633" s="77"/>
    </row>
    <row r="634" spans="7:15" s="76" customFormat="1" x14ac:dyDescent="0.35">
      <c r="G634" s="77"/>
      <c r="O634" s="77"/>
    </row>
    <row r="635" spans="7:15" s="76" customFormat="1" x14ac:dyDescent="0.35">
      <c r="G635" s="77"/>
      <c r="O635" s="77"/>
    </row>
    <row r="636" spans="7:15" s="76" customFormat="1" x14ac:dyDescent="0.35">
      <c r="G636" s="77"/>
      <c r="O636" s="77"/>
    </row>
    <row r="637" spans="7:15" s="76" customFormat="1" x14ac:dyDescent="0.35">
      <c r="G637" s="77"/>
      <c r="O637" s="77"/>
    </row>
    <row r="638" spans="7:15" s="76" customFormat="1" x14ac:dyDescent="0.35">
      <c r="G638" s="77"/>
      <c r="O638" s="77"/>
    </row>
    <row r="639" spans="7:15" s="76" customFormat="1" x14ac:dyDescent="0.35">
      <c r="G639" s="77"/>
      <c r="O639" s="77"/>
    </row>
    <row r="640" spans="7:15" s="76" customFormat="1" x14ac:dyDescent="0.35">
      <c r="G640" s="77"/>
      <c r="O640" s="77"/>
    </row>
    <row r="641" spans="7:15" s="76" customFormat="1" x14ac:dyDescent="0.35">
      <c r="G641" s="77"/>
      <c r="O641" s="77"/>
    </row>
    <row r="642" spans="7:15" s="76" customFormat="1" x14ac:dyDescent="0.35">
      <c r="G642" s="77"/>
      <c r="O642" s="77"/>
    </row>
    <row r="643" spans="7:15" s="76" customFormat="1" x14ac:dyDescent="0.35">
      <c r="G643" s="77"/>
      <c r="O643" s="77"/>
    </row>
    <row r="644" spans="7:15" s="76" customFormat="1" x14ac:dyDescent="0.35">
      <c r="G644" s="77"/>
      <c r="O644" s="77"/>
    </row>
    <row r="645" spans="7:15" s="76" customFormat="1" x14ac:dyDescent="0.35">
      <c r="G645" s="77"/>
      <c r="O645" s="77"/>
    </row>
    <row r="646" spans="7:15" s="76" customFormat="1" x14ac:dyDescent="0.35">
      <c r="G646" s="77"/>
      <c r="O646" s="77"/>
    </row>
    <row r="647" spans="7:15" s="76" customFormat="1" x14ac:dyDescent="0.35">
      <c r="G647" s="77"/>
      <c r="O647" s="77"/>
    </row>
    <row r="648" spans="7:15" s="76" customFormat="1" x14ac:dyDescent="0.35">
      <c r="G648" s="77"/>
      <c r="O648" s="77"/>
    </row>
    <row r="649" spans="7:15" s="76" customFormat="1" x14ac:dyDescent="0.35">
      <c r="G649" s="77"/>
      <c r="O649" s="77"/>
    </row>
    <row r="650" spans="7:15" s="76" customFormat="1" x14ac:dyDescent="0.35">
      <c r="G650" s="77"/>
      <c r="O650" s="77"/>
    </row>
    <row r="651" spans="7:15" s="76" customFormat="1" x14ac:dyDescent="0.35">
      <c r="G651" s="77"/>
      <c r="O651" s="77"/>
    </row>
    <row r="652" spans="7:15" s="76" customFormat="1" x14ac:dyDescent="0.35">
      <c r="G652" s="77"/>
      <c r="O652" s="77"/>
    </row>
    <row r="653" spans="7:15" s="76" customFormat="1" x14ac:dyDescent="0.35">
      <c r="G653" s="77"/>
      <c r="O653" s="77"/>
    </row>
    <row r="654" spans="7:15" s="76" customFormat="1" x14ac:dyDescent="0.35">
      <c r="G654" s="77"/>
      <c r="O654" s="77"/>
    </row>
    <row r="655" spans="7:15" s="76" customFormat="1" x14ac:dyDescent="0.35">
      <c r="G655" s="77"/>
      <c r="O655" s="77"/>
    </row>
    <row r="656" spans="7:15" s="76" customFormat="1" x14ac:dyDescent="0.35">
      <c r="G656" s="77"/>
      <c r="O656" s="77"/>
    </row>
    <row r="657" spans="7:15" s="76" customFormat="1" x14ac:dyDescent="0.35">
      <c r="G657" s="77"/>
      <c r="O657" s="77"/>
    </row>
    <row r="658" spans="7:15" s="76" customFormat="1" x14ac:dyDescent="0.35">
      <c r="G658" s="77"/>
      <c r="O658" s="77"/>
    </row>
    <row r="659" spans="7:15" s="76" customFormat="1" x14ac:dyDescent="0.35">
      <c r="G659" s="77"/>
      <c r="O659" s="77"/>
    </row>
    <row r="660" spans="7:15" s="76" customFormat="1" x14ac:dyDescent="0.35">
      <c r="G660" s="77"/>
      <c r="O660" s="77"/>
    </row>
    <row r="661" spans="7:15" s="76" customFormat="1" x14ac:dyDescent="0.35">
      <c r="G661" s="77"/>
      <c r="O661" s="77"/>
    </row>
    <row r="662" spans="7:15" s="76" customFormat="1" x14ac:dyDescent="0.35">
      <c r="G662" s="77"/>
      <c r="O662" s="77"/>
    </row>
    <row r="663" spans="7:15" s="76" customFormat="1" x14ac:dyDescent="0.35">
      <c r="G663" s="77"/>
      <c r="O663" s="77"/>
    </row>
    <row r="664" spans="7:15" s="76" customFormat="1" x14ac:dyDescent="0.35">
      <c r="G664" s="77"/>
      <c r="O664" s="77"/>
    </row>
    <row r="665" spans="7:15" s="76" customFormat="1" x14ac:dyDescent="0.35">
      <c r="G665" s="77"/>
      <c r="O665" s="77"/>
    </row>
    <row r="666" spans="7:15" s="76" customFormat="1" x14ac:dyDescent="0.35">
      <c r="G666" s="77"/>
      <c r="O666" s="77"/>
    </row>
    <row r="667" spans="7:15" s="76" customFormat="1" x14ac:dyDescent="0.35">
      <c r="G667" s="77"/>
      <c r="O667" s="77"/>
    </row>
    <row r="668" spans="7:15" s="76" customFormat="1" x14ac:dyDescent="0.35">
      <c r="G668" s="77"/>
      <c r="O668" s="77"/>
    </row>
    <row r="669" spans="7:15" s="76" customFormat="1" x14ac:dyDescent="0.35">
      <c r="G669" s="77"/>
      <c r="O669" s="77"/>
    </row>
    <row r="670" spans="7:15" s="76" customFormat="1" x14ac:dyDescent="0.35">
      <c r="G670" s="77"/>
      <c r="O670" s="77"/>
    </row>
    <row r="671" spans="7:15" s="76" customFormat="1" x14ac:dyDescent="0.35">
      <c r="G671" s="77"/>
      <c r="O671" s="77"/>
    </row>
    <row r="672" spans="7:15" s="76" customFormat="1" x14ac:dyDescent="0.35">
      <c r="G672" s="77"/>
      <c r="O672" s="77"/>
    </row>
    <row r="673" spans="7:15" s="76" customFormat="1" x14ac:dyDescent="0.35">
      <c r="G673" s="77"/>
      <c r="O673" s="77"/>
    </row>
    <row r="674" spans="7:15" s="76" customFormat="1" x14ac:dyDescent="0.35">
      <c r="G674" s="77"/>
      <c r="O674" s="77"/>
    </row>
    <row r="675" spans="7:15" s="76" customFormat="1" x14ac:dyDescent="0.35">
      <c r="G675" s="77"/>
      <c r="O675" s="77"/>
    </row>
    <row r="676" spans="7:15" s="76" customFormat="1" x14ac:dyDescent="0.35">
      <c r="G676" s="77"/>
      <c r="O676" s="77"/>
    </row>
    <row r="677" spans="7:15" s="76" customFormat="1" x14ac:dyDescent="0.35">
      <c r="G677" s="77"/>
      <c r="O677" s="77"/>
    </row>
    <row r="678" spans="7:15" s="76" customFormat="1" x14ac:dyDescent="0.35">
      <c r="G678" s="77"/>
      <c r="O678" s="77"/>
    </row>
    <row r="679" spans="7:15" s="76" customFormat="1" x14ac:dyDescent="0.35">
      <c r="G679" s="77"/>
      <c r="O679" s="77"/>
    </row>
    <row r="680" spans="7:15" s="76" customFormat="1" x14ac:dyDescent="0.35">
      <c r="G680" s="77"/>
      <c r="O680" s="77"/>
    </row>
    <row r="681" spans="7:15" s="76" customFormat="1" x14ac:dyDescent="0.35">
      <c r="G681" s="77"/>
      <c r="O681" s="77"/>
    </row>
    <row r="682" spans="7:15" s="76" customFormat="1" x14ac:dyDescent="0.35">
      <c r="G682" s="77"/>
      <c r="O682" s="77"/>
    </row>
    <row r="683" spans="7:15" s="76" customFormat="1" x14ac:dyDescent="0.35">
      <c r="G683" s="77"/>
      <c r="O683" s="77"/>
    </row>
    <row r="684" spans="7:15" s="76" customFormat="1" x14ac:dyDescent="0.35">
      <c r="G684" s="77"/>
      <c r="O684" s="77"/>
    </row>
    <row r="685" spans="7:15" s="76" customFormat="1" x14ac:dyDescent="0.35">
      <c r="G685" s="77"/>
      <c r="O685" s="77"/>
    </row>
    <row r="686" spans="7:15" s="76" customFormat="1" x14ac:dyDescent="0.35">
      <c r="G686" s="77"/>
      <c r="O686" s="77"/>
    </row>
    <row r="687" spans="7:15" s="76" customFormat="1" x14ac:dyDescent="0.35">
      <c r="G687" s="77"/>
      <c r="O687" s="77"/>
    </row>
    <row r="688" spans="7:15" s="76" customFormat="1" x14ac:dyDescent="0.35">
      <c r="G688" s="77"/>
      <c r="O688" s="77"/>
    </row>
    <row r="689" spans="7:15" s="76" customFormat="1" x14ac:dyDescent="0.35">
      <c r="G689" s="77"/>
      <c r="O689" s="77"/>
    </row>
    <row r="690" spans="7:15" s="76" customFormat="1" x14ac:dyDescent="0.35">
      <c r="G690" s="77"/>
      <c r="O690" s="77"/>
    </row>
    <row r="691" spans="7:15" s="76" customFormat="1" x14ac:dyDescent="0.35">
      <c r="G691" s="77"/>
      <c r="O691" s="77"/>
    </row>
    <row r="692" spans="7:15" s="76" customFormat="1" x14ac:dyDescent="0.35">
      <c r="G692" s="77"/>
      <c r="O692" s="77"/>
    </row>
    <row r="693" spans="7:15" s="76" customFormat="1" x14ac:dyDescent="0.35">
      <c r="G693" s="77"/>
      <c r="O693" s="77"/>
    </row>
    <row r="694" spans="7:15" s="76" customFormat="1" x14ac:dyDescent="0.35">
      <c r="G694" s="77"/>
      <c r="O694" s="77"/>
    </row>
    <row r="695" spans="7:15" s="76" customFormat="1" x14ac:dyDescent="0.35">
      <c r="G695" s="77"/>
      <c r="O695" s="77"/>
    </row>
    <row r="696" spans="7:15" s="76" customFormat="1" x14ac:dyDescent="0.35">
      <c r="G696" s="77"/>
      <c r="O696" s="77"/>
    </row>
    <row r="697" spans="7:15" s="76" customFormat="1" x14ac:dyDescent="0.35">
      <c r="G697" s="77"/>
      <c r="O697" s="77"/>
    </row>
    <row r="698" spans="7:15" s="76" customFormat="1" x14ac:dyDescent="0.35">
      <c r="G698" s="77"/>
      <c r="O698" s="77"/>
    </row>
    <row r="699" spans="7:15" s="76" customFormat="1" x14ac:dyDescent="0.35">
      <c r="G699" s="77"/>
      <c r="O699" s="77"/>
    </row>
    <row r="700" spans="7:15" s="76" customFormat="1" x14ac:dyDescent="0.35">
      <c r="G700" s="77"/>
      <c r="O700" s="77"/>
    </row>
    <row r="701" spans="7:15" s="76" customFormat="1" x14ac:dyDescent="0.35">
      <c r="G701" s="77"/>
      <c r="O701" s="77"/>
    </row>
    <row r="702" spans="7:15" s="76" customFormat="1" x14ac:dyDescent="0.35">
      <c r="G702" s="77"/>
      <c r="O702" s="77"/>
    </row>
    <row r="703" spans="7:15" s="76" customFormat="1" x14ac:dyDescent="0.35">
      <c r="G703" s="77"/>
      <c r="O703" s="77"/>
    </row>
    <row r="704" spans="7:15" s="76" customFormat="1" x14ac:dyDescent="0.35">
      <c r="G704" s="77"/>
      <c r="O704" s="77"/>
    </row>
    <row r="705" spans="7:15" s="76" customFormat="1" x14ac:dyDescent="0.35">
      <c r="G705" s="77"/>
      <c r="O705" s="77"/>
    </row>
    <row r="706" spans="7:15" s="76" customFormat="1" x14ac:dyDescent="0.35">
      <c r="G706" s="77"/>
      <c r="O706" s="77"/>
    </row>
    <row r="707" spans="7:15" s="76" customFormat="1" x14ac:dyDescent="0.35">
      <c r="G707" s="77"/>
      <c r="O707" s="77"/>
    </row>
    <row r="708" spans="7:15" s="76" customFormat="1" x14ac:dyDescent="0.35">
      <c r="G708" s="77"/>
      <c r="O708" s="77"/>
    </row>
    <row r="709" spans="7:15" s="76" customFormat="1" x14ac:dyDescent="0.35">
      <c r="G709" s="77"/>
      <c r="O709" s="77"/>
    </row>
    <row r="710" spans="7:15" s="76" customFormat="1" x14ac:dyDescent="0.35">
      <c r="G710" s="77"/>
      <c r="O710" s="77"/>
    </row>
    <row r="711" spans="7:15" s="76" customFormat="1" x14ac:dyDescent="0.35">
      <c r="G711" s="77"/>
      <c r="O711" s="77"/>
    </row>
    <row r="712" spans="7:15" s="76" customFormat="1" x14ac:dyDescent="0.35">
      <c r="G712" s="77"/>
      <c r="O712" s="77"/>
    </row>
    <row r="713" spans="7:15" s="76" customFormat="1" x14ac:dyDescent="0.35">
      <c r="G713" s="77"/>
      <c r="O713" s="77"/>
    </row>
    <row r="714" spans="7:15" s="76" customFormat="1" x14ac:dyDescent="0.35">
      <c r="G714" s="77"/>
      <c r="O714" s="77"/>
    </row>
    <row r="715" spans="7:15" s="76" customFormat="1" x14ac:dyDescent="0.35">
      <c r="G715" s="77"/>
      <c r="O715" s="77"/>
    </row>
    <row r="716" spans="7:15" s="76" customFormat="1" x14ac:dyDescent="0.35">
      <c r="G716" s="77"/>
      <c r="O716" s="77"/>
    </row>
    <row r="717" spans="7:15" s="76" customFormat="1" x14ac:dyDescent="0.35">
      <c r="G717" s="77"/>
      <c r="O717" s="77"/>
    </row>
    <row r="718" spans="7:15" s="76" customFormat="1" x14ac:dyDescent="0.35">
      <c r="G718" s="77"/>
      <c r="O718" s="77"/>
    </row>
    <row r="719" spans="7:15" s="76" customFormat="1" x14ac:dyDescent="0.35">
      <c r="G719" s="77"/>
      <c r="O719" s="77"/>
    </row>
    <row r="720" spans="7:15" s="76" customFormat="1" x14ac:dyDescent="0.35">
      <c r="G720" s="77"/>
      <c r="O720" s="77"/>
    </row>
    <row r="721" spans="7:15" s="76" customFormat="1" x14ac:dyDescent="0.35">
      <c r="G721" s="77"/>
      <c r="O721" s="77"/>
    </row>
    <row r="722" spans="7:15" s="76" customFormat="1" x14ac:dyDescent="0.35">
      <c r="G722" s="77"/>
      <c r="O722" s="77"/>
    </row>
    <row r="723" spans="7:15" s="76" customFormat="1" x14ac:dyDescent="0.35">
      <c r="G723" s="77"/>
      <c r="O723" s="77"/>
    </row>
    <row r="724" spans="7:15" s="76" customFormat="1" x14ac:dyDescent="0.35">
      <c r="G724" s="77"/>
      <c r="O724" s="77"/>
    </row>
    <row r="725" spans="7:15" s="76" customFormat="1" x14ac:dyDescent="0.35">
      <c r="G725" s="77"/>
      <c r="O725" s="77"/>
    </row>
    <row r="726" spans="7:15" s="76" customFormat="1" x14ac:dyDescent="0.35">
      <c r="G726" s="77"/>
      <c r="O726" s="77"/>
    </row>
    <row r="727" spans="7:15" s="76" customFormat="1" x14ac:dyDescent="0.35">
      <c r="G727" s="77"/>
      <c r="O727" s="77"/>
    </row>
    <row r="728" spans="7:15" s="76" customFormat="1" x14ac:dyDescent="0.35">
      <c r="G728" s="77"/>
      <c r="O728" s="77"/>
    </row>
    <row r="729" spans="7:15" s="76" customFormat="1" x14ac:dyDescent="0.35">
      <c r="G729" s="77"/>
      <c r="O729" s="77"/>
    </row>
    <row r="730" spans="7:15" s="76" customFormat="1" x14ac:dyDescent="0.35">
      <c r="G730" s="77"/>
      <c r="O730" s="77"/>
    </row>
    <row r="731" spans="7:15" s="76" customFormat="1" x14ac:dyDescent="0.35">
      <c r="G731" s="77"/>
      <c r="O731" s="77"/>
    </row>
    <row r="732" spans="7:15" s="76" customFormat="1" x14ac:dyDescent="0.35">
      <c r="G732" s="77"/>
      <c r="O732" s="77"/>
    </row>
    <row r="733" spans="7:15" s="76" customFormat="1" x14ac:dyDescent="0.35">
      <c r="G733" s="77"/>
      <c r="O733" s="77"/>
    </row>
    <row r="734" spans="7:15" s="76" customFormat="1" x14ac:dyDescent="0.35">
      <c r="G734" s="77"/>
      <c r="O734" s="77"/>
    </row>
    <row r="735" spans="7:15" s="76" customFormat="1" x14ac:dyDescent="0.35">
      <c r="G735" s="77"/>
      <c r="O735" s="77"/>
    </row>
    <row r="736" spans="7:15" s="76" customFormat="1" x14ac:dyDescent="0.35">
      <c r="G736" s="77"/>
      <c r="O736" s="77"/>
    </row>
    <row r="737" spans="7:15" s="76" customFormat="1" x14ac:dyDescent="0.35">
      <c r="G737" s="77"/>
      <c r="O737" s="77"/>
    </row>
    <row r="738" spans="7:15" s="76" customFormat="1" x14ac:dyDescent="0.35">
      <c r="G738" s="77"/>
      <c r="O738" s="77"/>
    </row>
    <row r="739" spans="7:15" s="76" customFormat="1" x14ac:dyDescent="0.35">
      <c r="G739" s="77"/>
      <c r="O739" s="77"/>
    </row>
    <row r="740" spans="7:15" s="76" customFormat="1" x14ac:dyDescent="0.35">
      <c r="G740" s="77"/>
      <c r="O740" s="77"/>
    </row>
    <row r="741" spans="7:15" s="76" customFormat="1" x14ac:dyDescent="0.35">
      <c r="G741" s="77"/>
      <c r="O741" s="77"/>
    </row>
    <row r="742" spans="7:15" s="76" customFormat="1" x14ac:dyDescent="0.35">
      <c r="G742" s="77"/>
      <c r="O742" s="77"/>
    </row>
    <row r="743" spans="7:15" s="76" customFormat="1" x14ac:dyDescent="0.35">
      <c r="G743" s="77"/>
      <c r="O743" s="77"/>
    </row>
    <row r="744" spans="7:15" s="76" customFormat="1" x14ac:dyDescent="0.35">
      <c r="G744" s="77"/>
      <c r="O744" s="77"/>
    </row>
    <row r="745" spans="7:15" s="76" customFormat="1" x14ac:dyDescent="0.35">
      <c r="G745" s="77"/>
      <c r="O745" s="77"/>
    </row>
    <row r="746" spans="7:15" s="76" customFormat="1" x14ac:dyDescent="0.35">
      <c r="G746" s="77"/>
      <c r="O746" s="77"/>
    </row>
    <row r="747" spans="7:15" s="76" customFormat="1" x14ac:dyDescent="0.35">
      <c r="G747" s="77"/>
      <c r="O747" s="77"/>
    </row>
    <row r="748" spans="7:15" s="76" customFormat="1" x14ac:dyDescent="0.35">
      <c r="G748" s="77"/>
      <c r="O748" s="77"/>
    </row>
    <row r="749" spans="7:15" s="76" customFormat="1" x14ac:dyDescent="0.35">
      <c r="G749" s="77"/>
      <c r="O749" s="77"/>
    </row>
    <row r="750" spans="7:15" s="76" customFormat="1" x14ac:dyDescent="0.35">
      <c r="G750" s="77"/>
      <c r="O750" s="77"/>
    </row>
    <row r="751" spans="7:15" s="76" customFormat="1" x14ac:dyDescent="0.35">
      <c r="G751" s="77"/>
      <c r="O751" s="77"/>
    </row>
    <row r="752" spans="7:15" s="76" customFormat="1" x14ac:dyDescent="0.35">
      <c r="G752" s="77"/>
      <c r="O752" s="77"/>
    </row>
    <row r="753" spans="7:15" s="76" customFormat="1" x14ac:dyDescent="0.35">
      <c r="G753" s="77"/>
      <c r="O753" s="77"/>
    </row>
    <row r="754" spans="7:15" s="76" customFormat="1" x14ac:dyDescent="0.35">
      <c r="G754" s="77"/>
      <c r="O754" s="77"/>
    </row>
    <row r="755" spans="7:15" s="76" customFormat="1" x14ac:dyDescent="0.35">
      <c r="G755" s="77"/>
      <c r="O755" s="77"/>
    </row>
    <row r="756" spans="7:15" s="76" customFormat="1" x14ac:dyDescent="0.35">
      <c r="G756" s="77"/>
      <c r="O756" s="77"/>
    </row>
    <row r="757" spans="7:15" s="76" customFormat="1" x14ac:dyDescent="0.35">
      <c r="G757" s="77"/>
      <c r="O757" s="77"/>
    </row>
    <row r="758" spans="7:15" s="76" customFormat="1" x14ac:dyDescent="0.35">
      <c r="G758" s="77"/>
      <c r="O758" s="77"/>
    </row>
    <row r="759" spans="7:15" s="76" customFormat="1" x14ac:dyDescent="0.35">
      <c r="G759" s="77"/>
      <c r="O759" s="77"/>
    </row>
    <row r="760" spans="7:15" s="76" customFormat="1" x14ac:dyDescent="0.35">
      <c r="G760" s="77"/>
      <c r="O760" s="77"/>
    </row>
    <row r="761" spans="7:15" s="76" customFormat="1" x14ac:dyDescent="0.35">
      <c r="G761" s="77"/>
      <c r="O761" s="77"/>
    </row>
    <row r="762" spans="7:15" s="76" customFormat="1" x14ac:dyDescent="0.35">
      <c r="G762" s="77"/>
      <c r="O762" s="77"/>
    </row>
    <row r="763" spans="7:15" s="76" customFormat="1" x14ac:dyDescent="0.35">
      <c r="G763" s="77"/>
      <c r="O763" s="77"/>
    </row>
    <row r="764" spans="7:15" s="76" customFormat="1" x14ac:dyDescent="0.35">
      <c r="G764" s="77"/>
      <c r="O764" s="77"/>
    </row>
    <row r="765" spans="7:15" s="76" customFormat="1" x14ac:dyDescent="0.35">
      <c r="G765" s="77"/>
      <c r="O765" s="77"/>
    </row>
    <row r="766" spans="7:15" s="76" customFormat="1" x14ac:dyDescent="0.35">
      <c r="G766" s="77"/>
      <c r="O766" s="77"/>
    </row>
    <row r="767" spans="7:15" s="76" customFormat="1" x14ac:dyDescent="0.35">
      <c r="G767" s="77"/>
      <c r="O767" s="77"/>
    </row>
    <row r="768" spans="7:15" s="76" customFormat="1" x14ac:dyDescent="0.35">
      <c r="G768" s="77"/>
      <c r="O768" s="77"/>
    </row>
    <row r="769" spans="7:15" s="76" customFormat="1" x14ac:dyDescent="0.35">
      <c r="G769" s="77"/>
      <c r="O769" s="77"/>
    </row>
    <row r="770" spans="7:15" s="76" customFormat="1" x14ac:dyDescent="0.35">
      <c r="G770" s="77"/>
      <c r="O770" s="77"/>
    </row>
    <row r="771" spans="7:15" s="76" customFormat="1" x14ac:dyDescent="0.35">
      <c r="G771" s="77"/>
      <c r="O771" s="77"/>
    </row>
    <row r="772" spans="7:15" s="76" customFormat="1" x14ac:dyDescent="0.35">
      <c r="G772" s="77"/>
      <c r="O772" s="77"/>
    </row>
    <row r="773" spans="7:15" s="76" customFormat="1" x14ac:dyDescent="0.35">
      <c r="G773" s="77"/>
      <c r="O773" s="77"/>
    </row>
  </sheetData>
  <mergeCells count="3">
    <mergeCell ref="B20:B21"/>
    <mergeCell ref="B4:B5"/>
    <mergeCell ref="B6:B8"/>
  </mergeCells>
  <hyperlinks>
    <hyperlink ref="C20" r:id="rId1" location="page/3/gid/1/pat/15/par/E92000001/ati/502/are/E08000019/iid/93754/age/1/sex/4/cat/-1/ctp/-1/yrr/1/cid/4/tbm/1" display="Killed and seriously injured" xr:uid="{19DC66B7-0658-41AF-BAF7-CAD73D2B52EB}"/>
    <hyperlink ref="C21" r:id="rId2" location="page/3/gid/1/pat/15/par/E92000001/ati/502/are/E08000019/iid/90804/age/169/sex/4/cat/-1/ctp/-1/yrr/3/cid/4/tbm/1" xr:uid="{E17578D0-3FE9-49DF-8C42-1B0E1C394760}"/>
    <hyperlink ref="C13" r:id="rId3" xr:uid="{9023EFBD-D892-4BA7-9F7B-A3E8FCD72975}"/>
    <hyperlink ref="C14" r:id="rId4" location="page/3/gid/1938132899/pat/6/par/E12000003/ati/502/are/E08000016/iid/93439/age/164/sex/4/cat/-1/ctp/-1/yrr/1/cid/4/tbm/1/page-options/car-do-0" xr:uid="{4111AFC1-93BF-45B5-98FD-8B4A5AEDC377}"/>
    <hyperlink ref="C12" r:id="rId5" xr:uid="{DD30D1E6-437A-4EC0-BED4-085396C1FAB3}"/>
    <hyperlink ref="C17" r:id="rId6" location="s0145" display="Rate of disability adjusted life years (DALYs) from Ischemic Heart Diseas caused by road-traffic noise" xr:uid="{D4BC78DC-346A-4850-8C82-C4DB564C6E9A}"/>
    <hyperlink ref="C18" r:id="rId7" xr:uid="{B4962E31-18B1-4E4C-A984-39E088D47823}"/>
    <hyperlink ref="C19" r:id="rId8" location="page/3/gid/1/pat/6/par/E12000003/ati/502/iid/93861/age/230/sex/4/cat/-1/ctp/-1/yrr/1/cid/4/tbm/1/page-options/car-do-0" xr:uid="{AE2B9133-FBDE-4050-9AF3-AB83ADEE379A}"/>
    <hyperlink ref="D4" r:id="rId9" xr:uid="{3D02B6D8-3625-4FA9-B351-9D4A2AB497FF}"/>
    <hyperlink ref="D9" r:id="rId10" location=":~:text=NEF%27s%20Car%20Dependency%20Index%20(CDI,areas%20of%20highest%20car%20dependency)." display="New Economic Forum" xr:uid="{9E20ED88-AE5B-4ED7-9937-CBFBFFE3947F}"/>
    <hyperlink ref="D5" r:id="rId11" xr:uid="{370B729D-EC59-4EB3-8E14-B4E2C054A60A}"/>
    <hyperlink ref="C11" r:id="rId12" location="page/3/gid/1/pat/6/ati/502/are/E08000034/iid/90358/age/1/sex/4/cat/-1/ctp/-1/yrr/1/cid/4/tbm/1/page-options/car-do-0" xr:uid="{5CE5BE16-6B9A-478C-A32D-43386CFF65E1}"/>
  </hyperlinks>
  <pageMargins left="0.7" right="0.7" top="0.75" bottom="0.75" header="0.3" footer="0.3"/>
  <drawing r:id="rId1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igrationWizIdDocumentLibraryPermissions xmlns="661984a6-da6b-4af6-b4e6-6f7afbeb6463" xsi:nil="true"/>
    <MigrationWizIdSecurityGroups xmlns="661984a6-da6b-4af6-b4e6-6f7afbeb6463" xsi:nil="true"/>
    <MigrationWizId xmlns="661984a6-da6b-4af6-b4e6-6f7afbeb6463" xsi:nil="true"/>
    <MigrationWizIdVersion xmlns="661984a6-da6b-4af6-b4e6-6f7afbeb6463" xsi:nil="true"/>
    <lcf76f155ced4ddcb4097134ff3c332f0 xmlns="661984a6-da6b-4af6-b4e6-6f7afbeb6463" xsi:nil="true"/>
    <TaxCatchAll xmlns="1022d36a-6a71-4d72-80e6-4c293b40d898" xsi:nil="true"/>
    <MigrationWizIdPermissions xmlns="661984a6-da6b-4af6-b4e6-6f7afbeb6463" xsi:nil="true"/>
    <lcf76f155ced4ddcb4097134ff3c332f xmlns="661984a6-da6b-4af6-b4e6-6f7afbeb6463">
      <Terms xmlns="http://schemas.microsoft.com/office/infopath/2007/PartnerControls"/>
    </lcf76f155ced4ddcb4097134ff3c332f>
    <MigrationWizIdPermissionLevels xmlns="661984a6-da6b-4af6-b4e6-6f7afbeb6463" xsi:nil="true"/>
    <Notes xmlns="661984a6-da6b-4af6-b4e6-6f7afbeb646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5691CB87DDBD64C8FD32887379E2DE8" ma:contentTypeVersion="24" ma:contentTypeDescription="Create a new document." ma:contentTypeScope="" ma:versionID="bfa4f14a03575f0d7ab5c5adee61768f">
  <xsd:schema xmlns:xsd="http://www.w3.org/2001/XMLSchema" xmlns:xs="http://www.w3.org/2001/XMLSchema" xmlns:p="http://schemas.microsoft.com/office/2006/metadata/properties" xmlns:ns2="661984a6-da6b-4af6-b4e6-6f7afbeb6463" xmlns:ns3="1022d36a-6a71-4d72-80e6-4c293b40d898" targetNamespace="http://schemas.microsoft.com/office/2006/metadata/properties" ma:root="true" ma:fieldsID="25c644de057bdce7f16e8f89467d5e1a" ns2:_="" ns3:_="">
    <xsd:import namespace="661984a6-da6b-4af6-b4e6-6f7afbeb6463"/>
    <xsd:import namespace="1022d36a-6a71-4d72-80e6-4c293b40d898"/>
    <xsd:element name="properties">
      <xsd:complexType>
        <xsd:sequence>
          <xsd:element name="documentManagement">
            <xsd:complexType>
              <xsd:all>
                <xsd:element ref="ns2:MigrationWizId" minOccurs="0"/>
                <xsd:element ref="ns2:MigrationWizIdPermissions" minOccurs="0"/>
                <xsd:element ref="ns2:MigrationWizIdVersion" minOccurs="0"/>
                <xsd:element ref="ns2:MigrationWizIdPermissionLevels" minOccurs="0"/>
                <xsd:element ref="ns2:MigrationWizIdDocumentLibraryPermissions" minOccurs="0"/>
                <xsd:element ref="ns2:MigrationWizIdSecurityGroups" minOccurs="0"/>
                <xsd:element ref="ns2:lcf76f155ced4ddcb4097134ff3c332f0" minOccurs="0"/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Note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1984a6-da6b-4af6-b4e6-6f7afbeb6463" elementFormDefault="qualified">
    <xsd:import namespace="http://schemas.microsoft.com/office/2006/documentManagement/types"/>
    <xsd:import namespace="http://schemas.microsoft.com/office/infopath/2007/PartnerControls"/>
    <xsd:element name="MigrationWizId" ma:index="8" nillable="true" ma:displayName="MigrationWizId" ma:internalName="MigrationWizId">
      <xsd:simpleType>
        <xsd:restriction base="dms:Text"/>
      </xsd:simpleType>
    </xsd:element>
    <xsd:element name="MigrationWizIdPermissions" ma:index="9" nillable="true" ma:displayName="MigrationWizIdPermissions" ma:internalName="MigrationWizIdPermissions">
      <xsd:simpleType>
        <xsd:restriction base="dms:Text"/>
      </xsd:simpleType>
    </xsd:element>
    <xsd:element name="MigrationWizIdVersion" ma:index="10" nillable="true" ma:displayName="MigrationWizIdVersion" ma:internalName="MigrationWizIdVersion">
      <xsd:simpleType>
        <xsd:restriction base="dms:Text"/>
      </xsd:simpleType>
    </xsd:element>
    <xsd:element name="MigrationWizIdPermissionLevels" ma:index="11" nillable="true" ma:displayName="MigrationWizIdPermissionLevels" ma:internalName="MigrationWizIdPermissionLevels">
      <xsd:simpleType>
        <xsd:restriction base="dms:Text"/>
      </xsd:simpleType>
    </xsd:element>
    <xsd:element name="MigrationWizIdDocumentLibraryPermissions" ma:index="12" nillable="true" ma:displayName="MigrationWizIdDocumentLibraryPermissions" ma:internalName="MigrationWizIdDocumentLibraryPermissions">
      <xsd:simpleType>
        <xsd:restriction base="dms:Text"/>
      </xsd:simpleType>
    </xsd:element>
    <xsd:element name="MigrationWizIdSecurityGroups" ma:index="13" nillable="true" ma:displayName="MigrationWizIdSecurityGroups" ma:internalName="MigrationWizIdSecurityGroups">
      <xsd:simpleType>
        <xsd:restriction base="dms:Text"/>
      </xsd:simpleType>
    </xsd:element>
    <xsd:element name="lcf76f155ced4ddcb4097134ff3c332f0" ma:index="14" nillable="true" ma:displayName="Image Tags_0" ma:hidden="true" ma:internalName="lcf76f155ced4ddcb4097134ff3c332f0" ma:readOnly="false">
      <xsd:simpleType>
        <xsd:restriction base="dms:Note"/>
      </xsd:simpleType>
    </xsd:element>
    <xsd:element name="MediaServiceMetadata" ma:index="1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1caf2c84-180d-4652-98d8-3773f236d38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5" nillable="true" ma:displayName="Location" ma:indexed="true" ma:internalName="MediaServiceLocation" ma:readOnly="true">
      <xsd:simpleType>
        <xsd:restriction base="dms:Text"/>
      </xsd:simpleType>
    </xsd:element>
    <xsd:element name="Notes" ma:index="28" nillable="true" ma:displayName="Notes" ma:format="Dropdown" ma:internalName="Notes">
      <xsd:simpleType>
        <xsd:restriction base="dms:Note">
          <xsd:maxLength value="255"/>
        </xsd:restriction>
      </xsd:simpleType>
    </xsd:element>
    <xsd:element name="MediaServiceObjectDetectorVersions" ma:index="2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3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22d36a-6a71-4d72-80e6-4c293b40d898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969203c5-0aa9-4637-ba7a-8554b0ca3e52}" ma:internalName="TaxCatchAll" ma:showField="CatchAllData" ma:web="1022d36a-6a71-4d72-80e6-4c293b40d89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B4DAE1-E0E4-4525-8CF5-0C9D21211568}">
  <ds:schemaRefs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purl.org/dc/terms/"/>
    <ds:schemaRef ds:uri="http://purl.org/dc/elements/1.1/"/>
    <ds:schemaRef ds:uri="1022d36a-6a71-4d72-80e6-4c293b40d898"/>
    <ds:schemaRef ds:uri="http://www.w3.org/XML/1998/namespace"/>
    <ds:schemaRef ds:uri="http://schemas.microsoft.com/office/infopath/2007/PartnerControls"/>
    <ds:schemaRef ds:uri="661984a6-da6b-4af6-b4e6-6f7afbeb6463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345CA366-AEA5-49CD-8623-E9D22205715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61984a6-da6b-4af6-b4e6-6f7afbeb6463"/>
    <ds:schemaRef ds:uri="1022d36a-6a71-4d72-80e6-4c293b40d89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088B88E-9326-450C-B8EC-5919774E0E4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All</vt:lpstr>
      <vt:lpstr>South Yorkshire</vt:lpstr>
      <vt:lpstr>West Yorkshire</vt:lpstr>
      <vt:lpstr>North Yorkshire and the Humber</vt:lpstr>
    </vt:vector>
  </TitlesOfParts>
  <Manager/>
  <Company>Department of Health and Social Care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Gray, Kate</dc:creator>
  <cp:keywords/>
  <dc:description/>
  <cp:lastModifiedBy>Musialek, Victoria</cp:lastModifiedBy>
  <cp:revision/>
  <dcterms:created xsi:type="dcterms:W3CDTF">2025-02-27T09:26:02Z</dcterms:created>
  <dcterms:modified xsi:type="dcterms:W3CDTF">2025-11-19T13:54:18Z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0x01010025691CB87DDBD64C8FD32887379E2DE8</vt:lpwstr>
  </property>
  <property fmtid="{D5CDD505-2E9C-101B-9397-08002B2CF9AE}" pid="3" name="MediaServiceImageTags">
    <vt:lpwstr/>
  </property>
</Properties>
</file>